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601" activeTab="0"/>
  </bookViews>
  <sheets>
    <sheet name="附件1" sheetId="1" r:id="rId1"/>
  </sheets>
  <definedNames>
    <definedName name="_xlfn.COUNTIFS" hidden="1">#NAME?</definedName>
    <definedName name="_xlfn.SUMIFS" hidden="1">#NAME?</definedName>
    <definedName name="_xlnm.Print_Titles" localSheetId="0">'附件1'!$4:$6</definedName>
    <definedName name="_xlnm.Print_Area" localSheetId="0">'附件1'!$A$1:$M$52</definedName>
  </definedNames>
  <calcPr fullCalcOnLoad="1"/>
</workbook>
</file>

<file path=xl/sharedStrings.xml><?xml version="1.0" encoding="utf-8"?>
<sst xmlns="http://schemas.openxmlformats.org/spreadsheetml/2006/main" count="382" uniqueCount="247">
  <si>
    <t>附件1</t>
  </si>
  <si>
    <t>从化区2018年重点建设项目计划</t>
  </si>
  <si>
    <t>单位：万元</t>
  </si>
  <si>
    <t>序号</t>
  </si>
  <si>
    <t>项目名称</t>
  </si>
  <si>
    <t>项目业主</t>
  </si>
  <si>
    <t>项目主管部门</t>
  </si>
  <si>
    <t>对口联系的区领导</t>
  </si>
  <si>
    <t>建设内容和规模</t>
  </si>
  <si>
    <t>建设起止年限</t>
  </si>
  <si>
    <t>总投资</t>
  </si>
  <si>
    <t>至2017年底累计完成投资</t>
  </si>
  <si>
    <t>2018年建设内容及投资计划</t>
  </si>
  <si>
    <t>建设阶段</t>
  </si>
  <si>
    <t>项目建设地点</t>
  </si>
  <si>
    <t>建设内容</t>
  </si>
  <si>
    <t>投资计划</t>
  </si>
  <si>
    <t>合计：39个项目</t>
  </si>
  <si>
    <t>一、基础设施项目（11个）</t>
  </si>
  <si>
    <t>地铁14号线及广从路快速化改造</t>
  </si>
  <si>
    <t>广州地铁集团有限公司</t>
  </si>
  <si>
    <t>区国规局</t>
  </si>
  <si>
    <t>李名扬</t>
  </si>
  <si>
    <t>14号线从化段全长23公里，共5个站，一期起点嘉禾、终点街口站。广从快速化改造从化段全长约16公里。</t>
  </si>
  <si>
    <t>2013-2018</t>
  </si>
  <si>
    <t>完成地铁十四号线剩余主体工程建设，年底建成开通；广从路全线进行电力管沟施工和路桥改造，并进行路基和跨线桥施工。</t>
  </si>
  <si>
    <t>竣工</t>
  </si>
  <si>
    <t>太平镇、江埔街、街口街、城郊街</t>
  </si>
  <si>
    <t>2
*</t>
  </si>
  <si>
    <t>从化大道建设工程（一期）</t>
  </si>
  <si>
    <t>从化区市政工程建设管理中心</t>
  </si>
  <si>
    <t>区住建局</t>
  </si>
  <si>
    <t>迟军</t>
  </si>
  <si>
    <r>
      <t>从化大道北起环城北路，南至</t>
    </r>
    <r>
      <rPr>
        <sz val="16"/>
        <rFont val="Times New Roman"/>
        <family val="1"/>
      </rPr>
      <t>S355</t>
    </r>
    <r>
      <rPr>
        <sz val="16"/>
        <rFont val="宋体"/>
        <family val="0"/>
      </rPr>
      <t>线，全长约</t>
    </r>
    <r>
      <rPr>
        <sz val="16"/>
        <rFont val="Times New Roman"/>
        <family val="1"/>
      </rPr>
      <t>4592</t>
    </r>
    <r>
      <rPr>
        <sz val="16"/>
        <rFont val="宋体"/>
        <family val="0"/>
      </rPr>
      <t>米，道路宽度</t>
    </r>
    <r>
      <rPr>
        <sz val="16"/>
        <rFont val="Times New Roman"/>
        <family val="1"/>
      </rPr>
      <t>60</t>
    </r>
    <r>
      <rPr>
        <sz val="16"/>
        <rFont val="宋体"/>
        <family val="0"/>
      </rPr>
      <t>米。</t>
    </r>
  </si>
  <si>
    <t>2017-2019</t>
  </si>
  <si>
    <t>开展征地拆迁、土建施工</t>
  </si>
  <si>
    <t>续建</t>
  </si>
  <si>
    <t>江埔街S335-城郊街环城北路</t>
  </si>
  <si>
    <t>北星路工程</t>
  </si>
  <si>
    <t>北星路西起旺城大道，东至河滨北路，全长约4370米，主要建设内容包括：道路、给排水、照明和绿化工程等。</t>
  </si>
  <si>
    <t>开展征地拆迁及土建施工。其中完成高压线迁改，完成约3000米的路基、给排水管道、电力管沟施工等。</t>
  </si>
  <si>
    <t>城郊街儿童公园-职教路</t>
  </si>
  <si>
    <t>4
*</t>
  </si>
  <si>
    <t>从化大桥建设工程</t>
  </si>
  <si>
    <r>
      <t>项目全长约</t>
    </r>
    <r>
      <rPr>
        <sz val="16"/>
        <rFont val="宋体"/>
        <family val="0"/>
      </rPr>
      <t>1.39公里，桥梁总长约671米，主桥长136米，规划红线宽度为60米，主桥宽度为40米。建设内容包括：桥梁、道路、排水、绿化、交通设施、照明设施、电力管沟、消防给水和亮化工程、等。</t>
    </r>
  </si>
  <si>
    <t>2015-2018</t>
  </si>
  <si>
    <t>开展土建施工。</t>
  </si>
  <si>
    <t>江埔街、城郊街</t>
  </si>
  <si>
    <t>明珠工业园环境整体优化升级一期工程</t>
  </si>
  <si>
    <t>明珠工业园管委会</t>
  </si>
  <si>
    <t>毛松柏</t>
  </si>
  <si>
    <t>明珠大道升级改造、建筑立面微改造、重要节点园林改造、园区指示系统改造等。</t>
  </si>
  <si>
    <t>2018-2019</t>
  </si>
  <si>
    <t>道路升级改造、建筑立面微改造、重要节点园林改造、园区指示系统改造等。</t>
  </si>
  <si>
    <t>新开工</t>
  </si>
  <si>
    <t>明珠工业园</t>
  </si>
  <si>
    <t>说明：1、序号带*号项目为我区牵头负责的广州市重点建设项目；
      2、序号带∆号项目为我区牵头负责的广东省重点建设项目。</t>
  </si>
  <si>
    <t>河滨路升级改造</t>
  </si>
  <si>
    <t>河滨路为南北走向的一条城市次干道，本次升级改造路段道路南起荔景园，北至盛景路，全路全长约2632米，道路宽度约15-35米。</t>
  </si>
  <si>
    <t>城郊街、街口街</t>
  </si>
  <si>
    <t>城鳌大道（S355）明珠至棋杆路面整治工程</t>
  </si>
  <si>
    <t>广州市从化区公路管理局</t>
  </si>
  <si>
    <t>区交通局</t>
  </si>
  <si>
    <t>城鳌大道（S355）明珠至棋杆路面整治工程，从明珠路口至棋杆墟，全长7.5Km，双向6车道，整治内容包括路面工程、桥涵工程、交叉工程、安全设施等工程，主要对现状路面破碎板进行更换，加铺10cm沥青混凝土路面，以及路侧石更换、绿化、排水、标志标线等公路附属设施进行升级改造。</t>
  </si>
  <si>
    <t>完成7.5KM沥青路面加铺改造建设任务。</t>
  </si>
  <si>
    <t>鳌头镇S355线明珠路口至棋杆</t>
  </si>
  <si>
    <t>温泉风景区环湖绿道建设工程</t>
  </si>
  <si>
    <t>温泉镇</t>
  </si>
  <si>
    <t>区林业和园林局</t>
  </si>
  <si>
    <t>绿道设计总长度约8005米，其中湖西绿道设计长度约3729米，湖东绿道设计长度约4276米，设计绿化面积94668平方米。配套建设给排水系统、景观照明系统、监控摄像、休息坐凳以及廊架、景墙、湿地休闲亭、配套用房等配套设施。</t>
  </si>
  <si>
    <t>开展绿道工程、园林绿化工程、灯光照明工程、给排水工程。</t>
  </si>
  <si>
    <t>温泉镇
温泉村</t>
  </si>
  <si>
    <t>110千伏珠江国际城输变电工程</t>
  </si>
  <si>
    <t>广州供电局有限公司</t>
  </si>
  <si>
    <t>广州供电局有限公司从化供电局</t>
  </si>
  <si>
    <t>变电站及线路工程</t>
  </si>
  <si>
    <t>完成变电站建设及线路塔基。</t>
  </si>
  <si>
    <t>太平镇</t>
  </si>
  <si>
    <t>220千伏森林输变电工程</t>
  </si>
  <si>
    <t>2017-2018</t>
  </si>
  <si>
    <t>良口镇、城郊街、鳌头镇</t>
  </si>
  <si>
    <t>从化固体废弃物综合处理中心（广州市第七资源热力电厂）</t>
  </si>
  <si>
    <t>广州环保投资集团有限公司</t>
  </si>
  <si>
    <t>区城管局</t>
  </si>
  <si>
    <t>池贤</t>
  </si>
  <si>
    <t>建设垃圾焚烧处理厂主厂房，辅助生产用房和业务用房、污水处理站等公用工程；日均处理生活垃圾1000吨（年处理量36.5万吨）。</t>
  </si>
  <si>
    <t>完成全部工程及设备安装。</t>
  </si>
  <si>
    <t>鳌头镇潭口村</t>
  </si>
  <si>
    <t>二、产业项目（17个）</t>
  </si>
  <si>
    <t>12
*</t>
  </si>
  <si>
    <t>广州发展太平分布式能源站</t>
  </si>
  <si>
    <t>广州发展太平分布式能源站有限公司</t>
  </si>
  <si>
    <t>高技术产业园管委会</t>
  </si>
  <si>
    <r>
      <t>占地面积</t>
    </r>
    <r>
      <rPr>
        <sz val="16"/>
        <rFont val="Times New Roman"/>
        <family val="1"/>
      </rPr>
      <t>31615</t>
    </r>
    <r>
      <rPr>
        <sz val="16"/>
        <rFont val="宋体"/>
        <family val="0"/>
      </rPr>
      <t>平方米，建设</t>
    </r>
    <r>
      <rPr>
        <sz val="16"/>
        <rFont val="Times New Roman"/>
        <family val="1"/>
      </rPr>
      <t>2×40MW</t>
    </r>
    <r>
      <rPr>
        <sz val="16"/>
        <rFont val="宋体"/>
        <family val="0"/>
      </rPr>
      <t>级燃气</t>
    </r>
    <r>
      <rPr>
        <sz val="16"/>
        <rFont val="Times New Roman"/>
        <family val="1"/>
      </rPr>
      <t>-</t>
    </r>
    <r>
      <rPr>
        <sz val="16"/>
        <rFont val="宋体"/>
        <family val="0"/>
      </rPr>
      <t>蒸汽联合循环机组及相关配套设施等。</t>
    </r>
  </si>
  <si>
    <t>开展厂房等土建施工。</t>
  </si>
  <si>
    <t>高技术产业园三期高湖路路段</t>
  </si>
  <si>
    <t>13
*</t>
  </si>
  <si>
    <t>罗特生物医药产业基地</t>
  </si>
  <si>
    <t>广东罗特药业股份有限公司</t>
  </si>
  <si>
    <r>
      <t>占地面积</t>
    </r>
    <r>
      <rPr>
        <sz val="16"/>
        <rFont val="Times New Roman"/>
        <family val="1"/>
      </rPr>
      <t>27997</t>
    </r>
    <r>
      <rPr>
        <sz val="16"/>
        <rFont val="宋体"/>
        <family val="0"/>
      </rPr>
      <t>平方米，建筑面积</t>
    </r>
    <r>
      <rPr>
        <sz val="16"/>
        <rFont val="Times New Roman"/>
        <family val="1"/>
      </rPr>
      <t>26181</t>
    </r>
    <r>
      <rPr>
        <sz val="16"/>
        <rFont val="宋体"/>
        <family val="0"/>
      </rPr>
      <t>平方米，主要建设研发质检大楼、综合生产厂房等设施。</t>
    </r>
  </si>
  <si>
    <t>完成前期工作，开展厂房建设。</t>
  </si>
  <si>
    <t>高技术产业园三期新兴路路段</t>
  </si>
  <si>
    <t>莱茵商业广场</t>
  </si>
  <si>
    <t>协成发有限公司</t>
  </si>
  <si>
    <t>江埔街</t>
  </si>
  <si>
    <t>占地面积24228.5平方米，总建筑面积70085.22平方米。</t>
  </si>
  <si>
    <t>开展主体工程等土建施工。</t>
  </si>
  <si>
    <t>江埔街从城大道路段</t>
  </si>
  <si>
    <t>远达广场</t>
  </si>
  <si>
    <t>从化市远达实业有限公司</t>
  </si>
  <si>
    <t>占地面积12730平方米，总建筑面积为44400.8平方米。</t>
  </si>
  <si>
    <t>从都国际会议中心二期</t>
  </si>
  <si>
    <t>侨鑫集团</t>
  </si>
  <si>
    <t>流溪温泉管委会</t>
  </si>
  <si>
    <t>张文虹</t>
  </si>
  <si>
    <t>主要建设会议中心、酒店工程和市政配套，建筑面积86862平方米。</t>
  </si>
  <si>
    <t>2015-2020</t>
  </si>
  <si>
    <t>开展酒店工程及其配套设施的主体、装修、道路、园林建设。</t>
  </si>
  <si>
    <t>流溪温泉旅游度假区</t>
  </si>
  <si>
    <t>17
*</t>
  </si>
  <si>
    <t>广州香港马会马匹运动训练场</t>
  </si>
  <si>
    <t>香港马会</t>
  </si>
  <si>
    <t>建设瞭望塔、马厩、马匹医院、中央储藏室和员工宿舍等.</t>
  </si>
  <si>
    <t>2011-2018</t>
  </si>
  <si>
    <t>开展瞭望塔等土建施工。</t>
  </si>
  <si>
    <t>18
*</t>
  </si>
  <si>
    <t>澳捷科技从化厂区</t>
  </si>
  <si>
    <t>广州澳捷科技有限公司</t>
  </si>
  <si>
    <r>
      <t>占地面积</t>
    </r>
    <r>
      <rPr>
        <sz val="16"/>
        <rFont val="Times New Roman"/>
        <family val="1"/>
      </rPr>
      <t>27330</t>
    </r>
    <r>
      <rPr>
        <sz val="16"/>
        <rFont val="宋体"/>
        <family val="0"/>
      </rPr>
      <t>平方米，建筑面积</t>
    </r>
    <r>
      <rPr>
        <sz val="16"/>
        <rFont val="Times New Roman"/>
        <family val="1"/>
      </rPr>
      <t>79677</t>
    </r>
    <r>
      <rPr>
        <sz val="16"/>
        <rFont val="宋体"/>
        <family val="0"/>
      </rPr>
      <t>平方米，建设电脑外设研发、生产及销售产业化基地。</t>
    </r>
  </si>
  <si>
    <t>完成前期报批报建、开展土建施工。</t>
  </si>
  <si>
    <t>明珠工业园明珠大道</t>
  </si>
  <si>
    <t>广东芭薇生物科技股份有限公司科研生产基地项目</t>
  </si>
  <si>
    <t>广东芭生物科技股份有限公司</t>
  </si>
  <si>
    <t>占地面积33370平方米，建筑面积88400平方米，建设办公大楼、工作厂房、仓储中心、生活中心、生产线、研发中心。</t>
  </si>
  <si>
    <t>2018-2020</t>
  </si>
  <si>
    <t>明珠工业园宝珠大道北侧</t>
  </si>
  <si>
    <t>好莱客智能家居生产基地</t>
  </si>
  <si>
    <t>广州从化好莱客家居有限公司</t>
  </si>
  <si>
    <t>占地面积85991平方米，总建筑面积98087.88平方米，建设年产定制家居600万平方米和生产厂区及相关配套设施。</t>
  </si>
  <si>
    <t>开展厂房建设。</t>
  </si>
  <si>
    <t>明珠工业园摩托车大道</t>
  </si>
  <si>
    <t>江森自控日立万宝压缩机（广州）有限公司增资扩产项目</t>
  </si>
  <si>
    <t>广州从万实业有限公司</t>
  </si>
  <si>
    <t>占地面积18664㎡，建设低温冷冻用压缩机、年产25万台R410a压缩机项目以及3-10HP涡旋冷冻机、30-300HP螺杆冷冻机。</t>
  </si>
  <si>
    <t>完成前期工作。</t>
  </si>
  <si>
    <t>从化区鳌头镇675乡道东侧（明珠工业园）</t>
  </si>
  <si>
    <t>立白集团新兴产业基地</t>
  </si>
  <si>
    <t>广州从化立白日化有限公司</t>
  </si>
  <si>
    <t>规划占地总面积466733平方米。打造国内日化行业首个家居洗涤用品网络化制造资源协同平台，建立全渠道数字营销网络协同和智能制造网络协两大系统。</t>
  </si>
  <si>
    <t>明珠工业园龙星片区龙聚大道两侧</t>
  </si>
  <si>
    <t>赛健生物科技健康产业园</t>
  </si>
  <si>
    <t>广州市赛健生物科技有限公司</t>
  </si>
  <si>
    <t>占地面积62787平方米，建筑面积179820平方米，建设现代化、自动化、智能化的生产线。</t>
  </si>
  <si>
    <t>完成前期报建工作，开展厂房建设。</t>
  </si>
  <si>
    <t>明珠工业园明珠大道北东侧</t>
  </si>
  <si>
    <t>三雅摩托车增资扩产项目</t>
  </si>
  <si>
    <t>广州三雅摩托车有限公司</t>
  </si>
  <si>
    <t>占地面积91095平方米，建筑面积194000平方米，建设电动自行车,电动摩托车、燃油摩托车的研发中心、厂房。</t>
  </si>
  <si>
    <t>完成前期报建工作。</t>
  </si>
  <si>
    <t>25
*</t>
  </si>
  <si>
    <t>广州风行华美牧场文化旅游项目</t>
  </si>
  <si>
    <t>广州风行发展集团有限公司</t>
  </si>
  <si>
    <t>农业局</t>
  </si>
  <si>
    <t>李东强</t>
  </si>
  <si>
    <t>项目总占地面积约为1600亩，建成后奶牛总存栏规模约6000头，规划建设成为集生产、观光、休闲、旅游、科普于一体的休闲观光型现代农业庄园。</t>
  </si>
  <si>
    <t>2018-2023</t>
  </si>
  <si>
    <t>完成前期报批报建、开展道路、旅游配套设施等土建施工。</t>
  </si>
  <si>
    <t>鳌头镇横江村</t>
  </si>
  <si>
    <t>26
*∆</t>
  </si>
  <si>
    <t>广州凤凰山颐乐养生文化村</t>
  </si>
  <si>
    <t>广州市和丰实业投资有限公司</t>
  </si>
  <si>
    <t>区民政局</t>
  </si>
  <si>
    <r>
      <t>占地面积约</t>
    </r>
    <r>
      <rPr>
        <sz val="16"/>
        <rFont val="Times New Roman"/>
        <family val="1"/>
      </rPr>
      <t>65326</t>
    </r>
    <r>
      <rPr>
        <sz val="16"/>
        <rFont val="宋体"/>
        <family val="0"/>
      </rPr>
      <t>平方米，规划提供</t>
    </r>
    <r>
      <rPr>
        <sz val="16"/>
        <rFont val="Times New Roman"/>
        <family val="1"/>
      </rPr>
      <t>5000</t>
    </r>
    <r>
      <rPr>
        <sz val="16"/>
        <rFont val="宋体"/>
        <family val="0"/>
      </rPr>
      <t>张养老床位，建设养生核心区、医疗保健区、护理培训基地、养生文化及用品研究中心、休闲娱乐区、管理服务区等</t>
    </r>
    <r>
      <rPr>
        <sz val="16"/>
        <rFont val="Times New Roman"/>
        <family val="1"/>
      </rPr>
      <t>6</t>
    </r>
    <r>
      <rPr>
        <sz val="16"/>
        <rFont val="宋体"/>
        <family val="0"/>
      </rPr>
      <t>个功能区块。</t>
    </r>
  </si>
  <si>
    <t>2014-2020</t>
  </si>
  <si>
    <t>开展医疗保健区等土建施工。</t>
  </si>
  <si>
    <t>江埔街江村</t>
  </si>
  <si>
    <t>27
*</t>
  </si>
  <si>
    <t>广州从化“天人山水”健康产业园</t>
  </si>
  <si>
    <t>广州昊源闲庭生态创意产业有限公司</t>
  </si>
  <si>
    <t>面积约113万平方米，建设健康养生基地、健康与养生创意园、健康教育园区、健康服务旅游区。</t>
  </si>
  <si>
    <t>2017-2024</t>
  </si>
  <si>
    <t>开展道路等土建施工。</t>
  </si>
  <si>
    <t>太平镇红石村（沙溪水库）</t>
  </si>
  <si>
    <t>广州白云山汉方现代药业有限公司增资扩产转型升级项目（一期）</t>
  </si>
  <si>
    <t>广州白云山汉方现代药业有限公司</t>
  </si>
  <si>
    <t>建设特殊医学用途配方食品生产线车间（第一期）、食品原料车间、仓库及配套公用系统工程。</t>
  </si>
  <si>
    <t>开展特殊医学用途配方食品生产线车间（第一期）、食品原料车间、仓库配套公用系统建设。</t>
  </si>
  <si>
    <t>温泉镇
云星村</t>
  </si>
  <si>
    <t>三、社会民生项目（9个）</t>
  </si>
  <si>
    <t>广州华夏职业学院续建工程</t>
  </si>
  <si>
    <t>广州华夏职业学院</t>
  </si>
  <si>
    <t>区教育局</t>
  </si>
  <si>
    <t>吴林波</t>
  </si>
  <si>
    <t>占地55561平方米，建筑面积45047平方米，建设教学楼、国际交流中心及创业大厦。</t>
  </si>
  <si>
    <t>开展国际交流中心、创业大厦及教学楼主体工程施工。</t>
  </si>
  <si>
    <t>鳌头镇城鳌大道东772号</t>
  </si>
  <si>
    <t>南方医科大学第五附属医院门诊综合医疗区</t>
  </si>
  <si>
    <t>南方医科大学第五附属医院</t>
  </si>
  <si>
    <t>区卫计局</t>
  </si>
  <si>
    <t>项目总建筑面积83740平方米，一期为感染内科楼、门诊综合楼等项目，二期为医疗管理楼等。</t>
  </si>
  <si>
    <t>2018-2021</t>
  </si>
  <si>
    <t>开展综合楼主体工程施工。</t>
  </si>
  <si>
    <t>广东省广州市从化区从城大道566号</t>
  </si>
  <si>
    <t>明珠社区卫生服务中心</t>
  </si>
  <si>
    <t>城郊街明珠社区卫生服务中心</t>
  </si>
  <si>
    <t>占地面积11070平方米，建筑面积为6400平方米，设置床位80张；主要建设门急诊医技保健楼、住院楼、院内生活用房及辅助用房等。</t>
  </si>
  <si>
    <t>开展主体工程施工。</t>
  </si>
  <si>
    <t>明珠工业园明珠大道中与民安路平交口西侧MZW0804地块</t>
  </si>
  <si>
    <t>从化区妇幼保健院改造</t>
  </si>
  <si>
    <t>广州市从化区妇幼保健院</t>
  </si>
  <si>
    <t>对现有综合业务大楼进行装饰装修改造及功能调整。</t>
  </si>
  <si>
    <t>完成工程施工及设备安装。</t>
  </si>
  <si>
    <t>从化新城西路76号</t>
  </si>
  <si>
    <t>从化区第五中学创建示范性高中项目</t>
  </si>
  <si>
    <t>从化区第五中学</t>
  </si>
  <si>
    <t>新征用地约20666平方米，新建一座建筑面积约3000平方米的体育馆，拆除旧教学楼新建教学楼3000平方米以及配套的道路、广场等附属设施。</t>
  </si>
  <si>
    <t>开展体育馆，以及配套的道路、广场等附属设施土建施工。</t>
  </si>
  <si>
    <t>城郊街从城大道第五中学校内</t>
  </si>
  <si>
    <t>希贤小学校园扩建</t>
  </si>
  <si>
    <t>希贤小学</t>
  </si>
  <si>
    <t>新建总建筑面积15809平方，建设图书楼、综合楼、艺术楼、体育馆各1栋及运动场。</t>
  </si>
  <si>
    <t>开展图书楼、综合楼、艺术楼、体育馆各1栋及运动场等土建施工。</t>
  </si>
  <si>
    <t>城郊街横江路268号</t>
  </si>
  <si>
    <t>太平镇翔宇小学建设工程</t>
  </si>
  <si>
    <t>占地面积41802平方米，建筑面积17332平方米。新建教学楼综合楼、学生宿舍、学生饭堂；新建300米标准运动场1座，标准篮球场3个、标准排球场1个。</t>
  </si>
  <si>
    <t>开展教学楼综合楼、学生宿舍、学生饭堂及运动场等土建施工。</t>
  </si>
  <si>
    <t>太平镇太平墟与屈洞村、高埔村、太平村交界处</t>
  </si>
  <si>
    <t>横江拆迁安置区首期工程</t>
  </si>
  <si>
    <t>明珠工业园管理委员会</t>
  </si>
  <si>
    <t>建设6栋6层住宅楼、1栋4层商业及相关公建建筑。</t>
  </si>
  <si>
    <t>2016-2018</t>
  </si>
  <si>
    <t>完成主体工程建设、水电安装，给排水工程、外道路及铺装工程。</t>
  </si>
  <si>
    <t>城郊街横江农场地段（明珠工业园）</t>
  </si>
  <si>
    <t>从化看守所</t>
  </si>
  <si>
    <t>广州市公安局从化区分局</t>
  </si>
  <si>
    <t>总建筑面积34964平方米，关押容量为1200人，主要建设内容包括监舍、民警综合楼、接待会见用房、武警营房、武警室内训练馆、以及配套的室外武警训练场，室外停车场、污水处理设施等。</t>
  </si>
  <si>
    <t>江埔街和睦村</t>
  </si>
  <si>
    <t>四、特色小镇项目（2个）</t>
  </si>
  <si>
    <t>锦洞桃花小镇</t>
  </si>
  <si>
    <t>王建红</t>
  </si>
  <si>
    <t>村容村貌基础设施综合升级改造</t>
  </si>
  <si>
    <t>开展锦一锦二锦三村村容村貌基础设施综合升级改造</t>
  </si>
  <si>
    <t>江埔街锦洞村</t>
  </si>
  <si>
    <t>温泉镇南平静修小镇</t>
  </si>
  <si>
    <t>村容村貌基础设施综合升级改造，灌村路口至南平村村道升级改造</t>
  </si>
  <si>
    <t>开展村容村貌基础设施综合升级改造，灌村路口至南平村村道约2公里升级改造。</t>
  </si>
  <si>
    <t>温泉镇南平村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</si>
</sst>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28">
    <font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3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u val="single"/>
      <sz val="9"/>
      <color indexed="36"/>
      <name val="宋体"/>
      <family val="0"/>
    </font>
    <font>
      <u val="single"/>
      <sz val="9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sz val="10"/>
      <name val="Helv"/>
      <family val="2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6"/>
      <name val="Times New Roman"/>
      <family val="1"/>
    </font>
    <font>
      <sz val="16"/>
      <name val="Calibri Light"/>
      <family val="0"/>
    </font>
    <font>
      <sz val="16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9" fillId="0" borderId="4" applyNumberFormat="0" applyFill="0" applyAlignment="0" applyProtection="0"/>
    <xf numFmtId="0" fontId="4" fillId="8" borderId="0" applyNumberFormat="0" applyBorder="0" applyAlignment="0" applyProtection="0"/>
    <xf numFmtId="0" fontId="12" fillId="0" borderId="5" applyNumberFormat="0" applyFill="0" applyAlignment="0" applyProtection="0"/>
    <xf numFmtId="0" fontId="4" fillId="9" borderId="0" applyNumberFormat="0" applyBorder="0" applyAlignment="0" applyProtection="0"/>
    <xf numFmtId="0" fontId="6" fillId="10" borderId="6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21" fillId="10" borderId="1" applyNumberFormat="0" applyAlignment="0" applyProtection="0"/>
    <xf numFmtId="0" fontId="22" fillId="11" borderId="7" applyNumberFormat="0" applyAlignment="0" applyProtection="0"/>
    <xf numFmtId="0" fontId="5" fillId="3" borderId="0" applyNumberFormat="0" applyBorder="0" applyAlignment="0" applyProtection="0"/>
    <xf numFmtId="0" fontId="4" fillId="12" borderId="0" applyNumberFormat="0" applyBorder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0" fillId="0" borderId="0">
      <alignment vertical="center"/>
      <protection/>
    </xf>
    <xf numFmtId="0" fontId="4" fillId="20" borderId="0" applyNumberFormat="0" applyBorder="0" applyAlignment="0" applyProtection="0"/>
    <xf numFmtId="0" fontId="5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</cellStyleXfs>
  <cellXfs count="49"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6" fillId="24" borderId="0" xfId="0" applyFont="1" applyFill="1" applyAlignment="1">
      <alignment vertical="center"/>
    </xf>
    <xf numFmtId="0" fontId="1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left" vertical="center" wrapText="1"/>
    </xf>
    <xf numFmtId="0" fontId="2" fillId="24" borderId="0" xfId="0" applyFont="1" applyFill="1" applyAlignment="1">
      <alignment vertical="center" wrapText="1"/>
    </xf>
    <xf numFmtId="0" fontId="2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left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left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2" fillId="24" borderId="10" xfId="0" applyFont="1" applyFill="1" applyBorder="1" applyAlignment="1" applyProtection="1">
      <alignment horizontal="left" vertical="center" wrapText="1"/>
      <protection locked="0"/>
    </xf>
    <xf numFmtId="0" fontId="2" fillId="24" borderId="10" xfId="0" applyFont="1" applyFill="1" applyBorder="1" applyAlignment="1" applyProtection="1">
      <alignment vertical="center" wrapText="1"/>
      <protection locked="0"/>
    </xf>
    <xf numFmtId="0" fontId="1" fillId="24" borderId="10" xfId="0" applyFont="1" applyFill="1" applyBorder="1" applyAlignment="1" applyProtection="1">
      <alignment horizontal="left" vertical="center" wrapText="1"/>
      <protection locked="0"/>
    </xf>
    <xf numFmtId="0" fontId="2" fillId="24" borderId="10" xfId="0" applyFont="1" applyFill="1" applyBorder="1" applyAlignment="1" applyProtection="1">
      <alignment horizontal="left" vertical="center" wrapText="1"/>
      <protection locked="0"/>
    </xf>
    <xf numFmtId="0" fontId="2" fillId="24" borderId="1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69" applyFont="1" applyFill="1" applyBorder="1" applyAlignment="1">
      <alignment horizontal="left" vertical="center" wrapText="1"/>
      <protection/>
    </xf>
    <xf numFmtId="176" fontId="26" fillId="24" borderId="10" xfId="69" applyNumberFormat="1" applyFont="1" applyFill="1" applyBorder="1" applyAlignment="1">
      <alignment horizontal="center" vertical="center" wrapText="1"/>
      <protection/>
    </xf>
    <xf numFmtId="0" fontId="27" fillId="24" borderId="10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left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177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 applyProtection="1">
      <alignment horizontal="left"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26" fillId="24" borderId="10" xfId="69" applyFont="1" applyFill="1" applyBorder="1" applyAlignment="1">
      <alignment horizontal="center" vertical="center" wrapText="1"/>
      <protection/>
    </xf>
    <xf numFmtId="0" fontId="2" fillId="24" borderId="10" xfId="0" applyFont="1" applyFill="1" applyBorder="1" applyAlignment="1">
      <alignment vertical="center" wrapText="1"/>
    </xf>
    <xf numFmtId="0" fontId="1" fillId="24" borderId="0" xfId="0" applyFont="1" applyFill="1" applyBorder="1" applyAlignment="1">
      <alignment vertical="center" wrapText="1"/>
    </xf>
    <xf numFmtId="0" fontId="2" fillId="24" borderId="10" xfId="40" applyFont="1" applyFill="1" applyBorder="1" applyAlignment="1">
      <alignment horizontal="center" vertical="center" wrapText="1"/>
      <protection/>
    </xf>
    <xf numFmtId="176" fontId="2" fillId="24" borderId="10" xfId="0" applyNumberFormat="1" applyFont="1" applyFill="1" applyBorder="1" applyAlignment="1">
      <alignment horizontal="center" vertical="center" wrapText="1"/>
    </xf>
    <xf numFmtId="0" fontId="2" fillId="24" borderId="10" xfId="41" applyFont="1" applyFill="1" applyBorder="1" applyAlignment="1">
      <alignment horizontal="center" vertical="center" wrapText="1"/>
      <protection/>
    </xf>
    <xf numFmtId="49" fontId="26" fillId="24" borderId="10" xfId="69" applyNumberFormat="1" applyFont="1" applyFill="1" applyBorder="1" applyAlignment="1">
      <alignment vertical="center" wrapText="1"/>
      <protection/>
    </xf>
    <xf numFmtId="0" fontId="2" fillId="25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2" fillId="24" borderId="10" xfId="69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_一项目申报表_30" xfId="40"/>
    <cellStyle name="常规_一项目申报表_25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常规_附件1 重点建设项目申报表_62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_一项目申报表" xfId="68"/>
    <cellStyle name="常规_一项目申报表_2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view="pageBreakPreview" zoomScale="55" zoomScaleNormal="60" zoomScaleSheetLayoutView="55" workbookViewId="0" topLeftCell="A1">
      <pane xSplit="5" ySplit="7" topLeftCell="F26" activePane="bottomRight" state="frozen"/>
      <selection pane="bottomRight" activeCell="H32" sqref="H32"/>
    </sheetView>
  </sheetViews>
  <sheetFormatPr defaultColWidth="9.00390625" defaultRowHeight="14.25"/>
  <cols>
    <col min="1" max="1" width="6.625" style="4" customWidth="1"/>
    <col min="2" max="2" width="25.625" style="5" customWidth="1"/>
    <col min="3" max="3" width="14.00390625" style="6" customWidth="1"/>
    <col min="4" max="4" width="12.00390625" style="5" customWidth="1"/>
    <col min="5" max="5" width="10.625" style="7" customWidth="1"/>
    <col min="6" max="6" width="39.625" style="5" customWidth="1"/>
    <col min="7" max="7" width="13.625" style="7" customWidth="1"/>
    <col min="8" max="8" width="12.75390625" style="7" customWidth="1"/>
    <col min="9" max="9" width="14.125" style="7" customWidth="1"/>
    <col min="10" max="10" width="32.50390625" style="6" customWidth="1"/>
    <col min="11" max="11" width="15.125" style="7" customWidth="1"/>
    <col min="12" max="12" width="13.375" style="7" customWidth="1"/>
    <col min="13" max="13" width="20.25390625" style="5" customWidth="1"/>
    <col min="14" max="16384" width="9.00390625" style="2" customWidth="1"/>
  </cols>
  <sheetData>
    <row r="1" spans="1:2" ht="30.75" customHeight="1">
      <c r="A1" s="8" t="s">
        <v>0</v>
      </c>
      <c r="B1" s="8"/>
    </row>
    <row r="2" spans="1:13" s="1" customFormat="1" ht="46.5">
      <c r="A2" s="9" t="s">
        <v>1</v>
      </c>
      <c r="B2" s="10"/>
      <c r="C2" s="11"/>
      <c r="D2" s="10"/>
      <c r="E2" s="11"/>
      <c r="F2" s="10"/>
      <c r="G2" s="11"/>
      <c r="H2" s="11"/>
      <c r="I2" s="11"/>
      <c r="J2" s="11"/>
      <c r="K2" s="11"/>
      <c r="L2" s="11"/>
      <c r="M2" s="10"/>
    </row>
    <row r="3" spans="1:13" s="1" customFormat="1" ht="20.25">
      <c r="A3" s="12"/>
      <c r="B3" s="13"/>
      <c r="C3" s="12"/>
      <c r="D3" s="13"/>
      <c r="E3" s="12"/>
      <c r="F3" s="13"/>
      <c r="G3" s="12"/>
      <c r="H3" s="12"/>
      <c r="I3" s="12"/>
      <c r="J3" s="38"/>
      <c r="K3" s="12"/>
      <c r="L3" s="4" t="s">
        <v>2</v>
      </c>
      <c r="M3" s="8"/>
    </row>
    <row r="4" spans="1:13" s="1" customFormat="1" ht="49.5" customHeight="1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/>
      <c r="L4" s="14" t="s">
        <v>13</v>
      </c>
      <c r="M4" s="22" t="s">
        <v>14</v>
      </c>
    </row>
    <row r="5" spans="1:13" s="1" customFormat="1" ht="49.5" customHeight="1">
      <c r="A5" s="14"/>
      <c r="B5" s="14"/>
      <c r="C5" s="14"/>
      <c r="D5" s="14"/>
      <c r="E5" s="14"/>
      <c r="F5" s="14"/>
      <c r="G5" s="14"/>
      <c r="H5" s="14"/>
      <c r="I5" s="14"/>
      <c r="J5" s="14" t="s">
        <v>15</v>
      </c>
      <c r="K5" s="14" t="s">
        <v>16</v>
      </c>
      <c r="L5" s="14"/>
      <c r="M5" s="22"/>
    </row>
    <row r="6" spans="1:13" s="1" customFormat="1" ht="30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22"/>
    </row>
    <row r="7" spans="1:13" s="2" customFormat="1" ht="45.75" customHeight="1">
      <c r="A7" s="15" t="s">
        <v>17</v>
      </c>
      <c r="B7" s="15"/>
      <c r="C7" s="15"/>
      <c r="D7" s="15"/>
      <c r="E7" s="16"/>
      <c r="F7" s="17"/>
      <c r="G7" s="18"/>
      <c r="H7" s="14">
        <f>SUM(H8+H21+H39+H49)</f>
        <v>3738038</v>
      </c>
      <c r="I7" s="14">
        <f>SUM(I8+I21+I39+I49)</f>
        <v>1136432</v>
      </c>
      <c r="J7" s="14"/>
      <c r="K7" s="14">
        <f>SUM(K8+K21+K39+K49)</f>
        <v>644843</v>
      </c>
      <c r="L7" s="21"/>
      <c r="M7" s="20"/>
    </row>
    <row r="8" spans="1:13" ht="45.75" customHeight="1">
      <c r="A8" s="19" t="s">
        <v>18</v>
      </c>
      <c r="B8" s="19"/>
      <c r="C8" s="19"/>
      <c r="D8" s="19"/>
      <c r="E8" s="14"/>
      <c r="F8" s="20"/>
      <c r="G8" s="21"/>
      <c r="H8" s="14">
        <f>SUM(H9:H20)</f>
        <v>1694358</v>
      </c>
      <c r="I8" s="14">
        <f>SUM(I9:I20)</f>
        <v>651250</v>
      </c>
      <c r="J8" s="14"/>
      <c r="K8" s="14">
        <f>SUM(K9:K20)</f>
        <v>354288</v>
      </c>
      <c r="L8" s="21"/>
      <c r="M8" s="20"/>
    </row>
    <row r="9" spans="1:13" ht="106.5" customHeight="1">
      <c r="A9" s="22">
        <v>1</v>
      </c>
      <c r="B9" s="23" t="s">
        <v>19</v>
      </c>
      <c r="C9" s="23" t="s">
        <v>20</v>
      </c>
      <c r="D9" s="23" t="s">
        <v>21</v>
      </c>
      <c r="E9" s="24" t="s">
        <v>22</v>
      </c>
      <c r="F9" s="23" t="s">
        <v>23</v>
      </c>
      <c r="G9" s="24" t="s">
        <v>24</v>
      </c>
      <c r="H9" s="24">
        <v>1190000</v>
      </c>
      <c r="I9" s="39">
        <v>503000</v>
      </c>
      <c r="J9" s="23" t="s">
        <v>25</v>
      </c>
      <c r="K9" s="40">
        <v>130000</v>
      </c>
      <c r="L9" s="41" t="s">
        <v>26</v>
      </c>
      <c r="M9" s="23" t="s">
        <v>27</v>
      </c>
    </row>
    <row r="10" spans="1:13" ht="60.75">
      <c r="A10" s="22" t="s">
        <v>28</v>
      </c>
      <c r="B10" s="23" t="s">
        <v>29</v>
      </c>
      <c r="C10" s="23" t="s">
        <v>30</v>
      </c>
      <c r="D10" s="23" t="s">
        <v>31</v>
      </c>
      <c r="E10" s="24" t="s">
        <v>32</v>
      </c>
      <c r="F10" s="25" t="s">
        <v>33</v>
      </c>
      <c r="G10" s="24" t="s">
        <v>34</v>
      </c>
      <c r="H10" s="26">
        <v>233366</v>
      </c>
      <c r="I10" s="24">
        <v>49510</v>
      </c>
      <c r="J10" s="42" t="s">
        <v>35</v>
      </c>
      <c r="K10" s="26">
        <v>120000</v>
      </c>
      <c r="L10" s="24" t="s">
        <v>36</v>
      </c>
      <c r="M10" s="23" t="s">
        <v>37</v>
      </c>
    </row>
    <row r="11" spans="1:13" ht="96" customHeight="1">
      <c r="A11" s="22">
        <v>3</v>
      </c>
      <c r="B11" s="23" t="s">
        <v>38</v>
      </c>
      <c r="C11" s="23" t="s">
        <v>30</v>
      </c>
      <c r="D11" s="23" t="s">
        <v>31</v>
      </c>
      <c r="E11" s="24" t="s">
        <v>32</v>
      </c>
      <c r="F11" s="23" t="s">
        <v>39</v>
      </c>
      <c r="G11" s="24" t="s">
        <v>34</v>
      </c>
      <c r="H11" s="24">
        <v>58166</v>
      </c>
      <c r="I11" s="24">
        <v>5670</v>
      </c>
      <c r="J11" s="23" t="s">
        <v>40</v>
      </c>
      <c r="K11" s="24">
        <v>27000</v>
      </c>
      <c r="L11" s="24" t="s">
        <v>36</v>
      </c>
      <c r="M11" s="23" t="s">
        <v>41</v>
      </c>
    </row>
    <row r="12" spans="1:13" ht="141.75">
      <c r="A12" s="22" t="s">
        <v>42</v>
      </c>
      <c r="B12" s="23" t="s">
        <v>43</v>
      </c>
      <c r="C12" s="23" t="s">
        <v>30</v>
      </c>
      <c r="D12" s="23" t="s">
        <v>31</v>
      </c>
      <c r="E12" s="24" t="s">
        <v>32</v>
      </c>
      <c r="F12" s="27" t="s">
        <v>44</v>
      </c>
      <c r="G12" s="24" t="s">
        <v>45</v>
      </c>
      <c r="H12" s="24">
        <v>54898</v>
      </c>
      <c r="I12" s="24">
        <v>30865</v>
      </c>
      <c r="J12" s="42" t="s">
        <v>46</v>
      </c>
      <c r="K12" s="26">
        <v>7595</v>
      </c>
      <c r="L12" s="24" t="s">
        <v>26</v>
      </c>
      <c r="M12" s="23" t="s">
        <v>47</v>
      </c>
    </row>
    <row r="13" spans="1:13" ht="75.75" customHeight="1">
      <c r="A13" s="22">
        <v>5</v>
      </c>
      <c r="B13" s="23" t="s">
        <v>48</v>
      </c>
      <c r="C13" s="23" t="s">
        <v>49</v>
      </c>
      <c r="D13" s="23" t="s">
        <v>49</v>
      </c>
      <c r="E13" s="24" t="s">
        <v>50</v>
      </c>
      <c r="F13" s="23" t="s">
        <v>51</v>
      </c>
      <c r="G13" s="24" t="s">
        <v>52</v>
      </c>
      <c r="H13" s="24">
        <v>15775</v>
      </c>
      <c r="I13" s="24">
        <v>0</v>
      </c>
      <c r="J13" s="23" t="s">
        <v>53</v>
      </c>
      <c r="K13" s="24">
        <v>13000</v>
      </c>
      <c r="L13" s="24" t="s">
        <v>54</v>
      </c>
      <c r="M13" s="23" t="s">
        <v>55</v>
      </c>
    </row>
    <row r="14" spans="1:13" s="2" customFormat="1" ht="48.75" customHeight="1">
      <c r="A14" s="8" t="s">
        <v>56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01.25">
      <c r="A15" s="22">
        <v>6</v>
      </c>
      <c r="B15" s="23" t="s">
        <v>57</v>
      </c>
      <c r="C15" s="23" t="s">
        <v>30</v>
      </c>
      <c r="D15" s="23" t="s">
        <v>31</v>
      </c>
      <c r="E15" s="24" t="s">
        <v>32</v>
      </c>
      <c r="F15" s="23" t="s">
        <v>58</v>
      </c>
      <c r="G15" s="24" t="s">
        <v>52</v>
      </c>
      <c r="H15" s="24">
        <v>6119</v>
      </c>
      <c r="I15" s="24">
        <v>0</v>
      </c>
      <c r="J15" s="42" t="s">
        <v>46</v>
      </c>
      <c r="K15" s="24">
        <v>4699</v>
      </c>
      <c r="L15" s="24" t="s">
        <v>54</v>
      </c>
      <c r="M15" s="23" t="s">
        <v>59</v>
      </c>
    </row>
    <row r="16" spans="1:13" ht="202.5">
      <c r="A16" s="22">
        <v>7</v>
      </c>
      <c r="B16" s="23" t="s">
        <v>60</v>
      </c>
      <c r="C16" s="23" t="s">
        <v>61</v>
      </c>
      <c r="D16" s="23" t="s">
        <v>62</v>
      </c>
      <c r="E16" s="24" t="s">
        <v>32</v>
      </c>
      <c r="F16" s="23" t="s">
        <v>63</v>
      </c>
      <c r="G16" s="24">
        <v>2018</v>
      </c>
      <c r="H16" s="24">
        <v>4828</v>
      </c>
      <c r="I16" s="24">
        <v>0</v>
      </c>
      <c r="J16" s="23" t="s">
        <v>64</v>
      </c>
      <c r="K16" s="24">
        <v>4350</v>
      </c>
      <c r="L16" s="24" t="s">
        <v>54</v>
      </c>
      <c r="M16" s="23" t="s">
        <v>65</v>
      </c>
    </row>
    <row r="17" spans="1:13" ht="162">
      <c r="A17" s="22">
        <v>8</v>
      </c>
      <c r="B17" s="23" t="s">
        <v>66</v>
      </c>
      <c r="C17" s="23" t="s">
        <v>67</v>
      </c>
      <c r="D17" s="23" t="s">
        <v>68</v>
      </c>
      <c r="E17" s="24" t="s">
        <v>22</v>
      </c>
      <c r="F17" s="23" t="s">
        <v>69</v>
      </c>
      <c r="G17" s="24">
        <v>2018</v>
      </c>
      <c r="H17" s="24">
        <v>3989</v>
      </c>
      <c r="I17" s="24">
        <v>0</v>
      </c>
      <c r="J17" s="23" t="s">
        <v>70</v>
      </c>
      <c r="K17" s="24">
        <v>3989</v>
      </c>
      <c r="L17" s="24" t="s">
        <v>54</v>
      </c>
      <c r="M17" s="23" t="s">
        <v>71</v>
      </c>
    </row>
    <row r="18" spans="1:13" ht="81">
      <c r="A18" s="22">
        <v>9</v>
      </c>
      <c r="B18" s="23" t="s">
        <v>72</v>
      </c>
      <c r="C18" s="23" t="s">
        <v>73</v>
      </c>
      <c r="D18" s="23" t="s">
        <v>74</v>
      </c>
      <c r="E18" s="24" t="s">
        <v>50</v>
      </c>
      <c r="F18" s="23" t="s">
        <v>75</v>
      </c>
      <c r="G18" s="24" t="s">
        <v>52</v>
      </c>
      <c r="H18" s="24">
        <v>5757</v>
      </c>
      <c r="I18" s="24">
        <v>0</v>
      </c>
      <c r="J18" s="23" t="s">
        <v>76</v>
      </c>
      <c r="K18" s="24">
        <v>1400</v>
      </c>
      <c r="L18" s="24" t="s">
        <v>54</v>
      </c>
      <c r="M18" s="23" t="s">
        <v>77</v>
      </c>
    </row>
    <row r="19" spans="1:13" ht="81">
      <c r="A19" s="22">
        <v>10</v>
      </c>
      <c r="B19" s="23" t="s">
        <v>78</v>
      </c>
      <c r="C19" s="23" t="s">
        <v>73</v>
      </c>
      <c r="D19" s="23" t="s">
        <v>74</v>
      </c>
      <c r="E19" s="24" t="s">
        <v>50</v>
      </c>
      <c r="F19" s="23" t="s">
        <v>75</v>
      </c>
      <c r="G19" s="24" t="s">
        <v>79</v>
      </c>
      <c r="H19" s="24">
        <v>47960</v>
      </c>
      <c r="I19" s="24">
        <v>0</v>
      </c>
      <c r="J19" s="23" t="s">
        <v>76</v>
      </c>
      <c r="K19" s="24">
        <v>30960</v>
      </c>
      <c r="L19" s="24" t="s">
        <v>54</v>
      </c>
      <c r="M19" s="23" t="s">
        <v>80</v>
      </c>
    </row>
    <row r="20" spans="1:13" ht="101.25">
      <c r="A20" s="22">
        <v>11</v>
      </c>
      <c r="B20" s="23" t="s">
        <v>81</v>
      </c>
      <c r="C20" s="23" t="s">
        <v>82</v>
      </c>
      <c r="D20" s="23" t="s">
        <v>83</v>
      </c>
      <c r="E20" s="24" t="s">
        <v>84</v>
      </c>
      <c r="F20" s="23" t="s">
        <v>85</v>
      </c>
      <c r="G20" s="24" t="s">
        <v>24</v>
      </c>
      <c r="H20" s="24">
        <v>73500</v>
      </c>
      <c r="I20" s="24">
        <v>62205</v>
      </c>
      <c r="J20" s="23" t="s">
        <v>86</v>
      </c>
      <c r="K20" s="24">
        <v>11295</v>
      </c>
      <c r="L20" s="24" t="s">
        <v>26</v>
      </c>
      <c r="M20" s="23" t="s">
        <v>87</v>
      </c>
    </row>
    <row r="21" spans="1:13" ht="43.5" customHeight="1">
      <c r="A21" s="28" t="s">
        <v>88</v>
      </c>
      <c r="B21" s="29"/>
      <c r="C21" s="29"/>
      <c r="D21" s="29"/>
      <c r="E21" s="30"/>
      <c r="F21" s="23"/>
      <c r="G21" s="24"/>
      <c r="H21" s="22">
        <f>SUM(H22:H38)</f>
        <v>1909656</v>
      </c>
      <c r="I21" s="22">
        <f>SUM(I22:I38)</f>
        <v>475536</v>
      </c>
      <c r="J21" s="22"/>
      <c r="K21" s="22">
        <f>SUM(K22:K38)</f>
        <v>239400</v>
      </c>
      <c r="L21" s="24"/>
      <c r="M21" s="23"/>
    </row>
    <row r="22" spans="1:13" ht="81">
      <c r="A22" s="22" t="s">
        <v>89</v>
      </c>
      <c r="B22" s="23" t="s">
        <v>90</v>
      </c>
      <c r="C22" s="23" t="s">
        <v>91</v>
      </c>
      <c r="D22" s="23" t="s">
        <v>92</v>
      </c>
      <c r="E22" s="24" t="s">
        <v>50</v>
      </c>
      <c r="F22" s="23" t="s">
        <v>93</v>
      </c>
      <c r="G22" s="24" t="s">
        <v>52</v>
      </c>
      <c r="H22" s="24">
        <v>69281</v>
      </c>
      <c r="I22" s="24">
        <v>0</v>
      </c>
      <c r="J22" s="23" t="s">
        <v>94</v>
      </c>
      <c r="K22" s="24">
        <v>22000</v>
      </c>
      <c r="L22" s="24" t="s">
        <v>54</v>
      </c>
      <c r="M22" s="23" t="s">
        <v>95</v>
      </c>
    </row>
    <row r="23" spans="1:13" ht="67.5" customHeight="1">
      <c r="A23" s="22" t="s">
        <v>96</v>
      </c>
      <c r="B23" s="23" t="s">
        <v>97</v>
      </c>
      <c r="C23" s="23" t="s">
        <v>98</v>
      </c>
      <c r="D23" s="23" t="s">
        <v>92</v>
      </c>
      <c r="E23" s="24" t="s">
        <v>50</v>
      </c>
      <c r="F23" s="23" t="s">
        <v>99</v>
      </c>
      <c r="G23" s="24" t="s">
        <v>52</v>
      </c>
      <c r="H23" s="24">
        <v>20000</v>
      </c>
      <c r="I23" s="24">
        <v>0</v>
      </c>
      <c r="J23" s="23" t="s">
        <v>100</v>
      </c>
      <c r="K23" s="24">
        <v>7500</v>
      </c>
      <c r="L23" s="24" t="s">
        <v>54</v>
      </c>
      <c r="M23" s="23" t="s">
        <v>101</v>
      </c>
    </row>
    <row r="24" spans="1:13" ht="42.75" customHeight="1">
      <c r="A24" s="22">
        <v>14</v>
      </c>
      <c r="B24" s="23" t="s">
        <v>102</v>
      </c>
      <c r="C24" s="23" t="s">
        <v>103</v>
      </c>
      <c r="D24" s="23" t="s">
        <v>104</v>
      </c>
      <c r="E24" s="24" t="s">
        <v>84</v>
      </c>
      <c r="F24" s="23" t="s">
        <v>105</v>
      </c>
      <c r="G24" s="24" t="s">
        <v>79</v>
      </c>
      <c r="H24" s="24">
        <v>20000</v>
      </c>
      <c r="I24" s="24">
        <v>5000</v>
      </c>
      <c r="J24" s="23" t="s">
        <v>106</v>
      </c>
      <c r="K24" s="24">
        <v>10000</v>
      </c>
      <c r="L24" s="24" t="s">
        <v>36</v>
      </c>
      <c r="M24" s="23" t="s">
        <v>107</v>
      </c>
    </row>
    <row r="25" spans="1:13" ht="60.75">
      <c r="A25" s="22">
        <v>15</v>
      </c>
      <c r="B25" s="23" t="s">
        <v>108</v>
      </c>
      <c r="C25" s="23" t="s">
        <v>109</v>
      </c>
      <c r="D25" s="23" t="s">
        <v>104</v>
      </c>
      <c r="E25" s="24" t="s">
        <v>84</v>
      </c>
      <c r="F25" s="23" t="s">
        <v>110</v>
      </c>
      <c r="G25" s="24" t="s">
        <v>34</v>
      </c>
      <c r="H25" s="24">
        <v>35500</v>
      </c>
      <c r="I25" s="24">
        <v>10000</v>
      </c>
      <c r="J25" s="23" t="s">
        <v>106</v>
      </c>
      <c r="K25" s="24">
        <v>10000</v>
      </c>
      <c r="L25" s="24" t="s">
        <v>36</v>
      </c>
      <c r="M25" s="23" t="s">
        <v>107</v>
      </c>
    </row>
    <row r="26" spans="1:13" ht="60.75">
      <c r="A26" s="22">
        <v>16</v>
      </c>
      <c r="B26" s="23" t="s">
        <v>111</v>
      </c>
      <c r="C26" s="23" t="s">
        <v>112</v>
      </c>
      <c r="D26" s="23" t="s">
        <v>113</v>
      </c>
      <c r="E26" s="24" t="s">
        <v>114</v>
      </c>
      <c r="F26" s="23" t="s">
        <v>115</v>
      </c>
      <c r="G26" s="24" t="s">
        <v>116</v>
      </c>
      <c r="H26" s="24">
        <v>131400</v>
      </c>
      <c r="I26" s="24">
        <v>69918</v>
      </c>
      <c r="J26" s="23" t="s">
        <v>117</v>
      </c>
      <c r="K26" s="24">
        <v>20000</v>
      </c>
      <c r="L26" s="24" t="s">
        <v>36</v>
      </c>
      <c r="M26" s="23" t="s">
        <v>118</v>
      </c>
    </row>
    <row r="27" spans="1:13" ht="40.5">
      <c r="A27" s="22" t="s">
        <v>119</v>
      </c>
      <c r="B27" s="23" t="s">
        <v>120</v>
      </c>
      <c r="C27" s="23" t="s">
        <v>121</v>
      </c>
      <c r="D27" s="23" t="s">
        <v>113</v>
      </c>
      <c r="E27" s="24" t="s">
        <v>114</v>
      </c>
      <c r="F27" s="23" t="s">
        <v>122</v>
      </c>
      <c r="G27" s="24" t="s">
        <v>123</v>
      </c>
      <c r="H27" s="24">
        <v>356000</v>
      </c>
      <c r="I27" s="24">
        <v>290000</v>
      </c>
      <c r="J27" s="23" t="s">
        <v>124</v>
      </c>
      <c r="K27" s="24">
        <v>50000</v>
      </c>
      <c r="L27" s="24" t="s">
        <v>36</v>
      </c>
      <c r="M27" s="23" t="s">
        <v>118</v>
      </c>
    </row>
    <row r="28" spans="1:13" ht="60.75">
      <c r="A28" s="22" t="s">
        <v>125</v>
      </c>
      <c r="B28" s="23" t="s">
        <v>126</v>
      </c>
      <c r="C28" s="23" t="s">
        <v>127</v>
      </c>
      <c r="D28" s="23" t="s">
        <v>49</v>
      </c>
      <c r="E28" s="24" t="s">
        <v>50</v>
      </c>
      <c r="F28" s="23" t="s">
        <v>128</v>
      </c>
      <c r="G28" s="24" t="s">
        <v>52</v>
      </c>
      <c r="H28" s="24">
        <v>23000</v>
      </c>
      <c r="I28" s="24">
        <v>0</v>
      </c>
      <c r="J28" s="23" t="s">
        <v>129</v>
      </c>
      <c r="K28" s="24">
        <v>15000</v>
      </c>
      <c r="L28" s="24" t="s">
        <v>54</v>
      </c>
      <c r="M28" s="43" t="s">
        <v>130</v>
      </c>
    </row>
    <row r="29" spans="1:13" ht="81">
      <c r="A29" s="22">
        <v>19</v>
      </c>
      <c r="B29" s="23" t="s">
        <v>131</v>
      </c>
      <c r="C29" s="23" t="s">
        <v>132</v>
      </c>
      <c r="D29" s="23" t="s">
        <v>49</v>
      </c>
      <c r="E29" s="24" t="s">
        <v>50</v>
      </c>
      <c r="F29" s="23" t="s">
        <v>133</v>
      </c>
      <c r="G29" s="24" t="s">
        <v>134</v>
      </c>
      <c r="H29" s="24">
        <v>22400</v>
      </c>
      <c r="I29" s="24">
        <v>0</v>
      </c>
      <c r="J29" s="23" t="s">
        <v>100</v>
      </c>
      <c r="K29" s="24">
        <v>8860</v>
      </c>
      <c r="L29" s="24" t="s">
        <v>54</v>
      </c>
      <c r="M29" s="44" t="s">
        <v>135</v>
      </c>
    </row>
    <row r="30" spans="1:13" ht="81">
      <c r="A30" s="22">
        <v>20</v>
      </c>
      <c r="B30" s="23" t="s">
        <v>136</v>
      </c>
      <c r="C30" s="23" t="s">
        <v>137</v>
      </c>
      <c r="D30" s="23" t="s">
        <v>49</v>
      </c>
      <c r="E30" s="24" t="s">
        <v>50</v>
      </c>
      <c r="F30" s="23" t="s">
        <v>138</v>
      </c>
      <c r="G30" s="24" t="s">
        <v>52</v>
      </c>
      <c r="H30" s="24">
        <v>65000</v>
      </c>
      <c r="I30" s="24">
        <v>0</v>
      </c>
      <c r="J30" s="23" t="s">
        <v>139</v>
      </c>
      <c r="K30" s="24">
        <v>20000</v>
      </c>
      <c r="L30" s="24" t="s">
        <v>54</v>
      </c>
      <c r="M30" s="44" t="s">
        <v>140</v>
      </c>
    </row>
    <row r="31" spans="1:13" ht="81">
      <c r="A31" s="22">
        <v>21</v>
      </c>
      <c r="B31" s="23" t="s">
        <v>141</v>
      </c>
      <c r="C31" s="23" t="s">
        <v>142</v>
      </c>
      <c r="D31" s="23" t="s">
        <v>49</v>
      </c>
      <c r="E31" s="24" t="s">
        <v>50</v>
      </c>
      <c r="F31" s="23" t="s">
        <v>143</v>
      </c>
      <c r="G31" s="24" t="s">
        <v>134</v>
      </c>
      <c r="H31" s="24">
        <v>55000</v>
      </c>
      <c r="I31" s="24">
        <v>0</v>
      </c>
      <c r="J31" s="23" t="s">
        <v>144</v>
      </c>
      <c r="K31" s="24">
        <v>8000</v>
      </c>
      <c r="L31" s="24" t="s">
        <v>54</v>
      </c>
      <c r="M31" s="44" t="s">
        <v>145</v>
      </c>
    </row>
    <row r="32" spans="1:13" ht="101.25">
      <c r="A32" s="22">
        <v>22</v>
      </c>
      <c r="B32" s="23" t="s">
        <v>146</v>
      </c>
      <c r="C32" s="23" t="s">
        <v>147</v>
      </c>
      <c r="D32" s="23" t="s">
        <v>49</v>
      </c>
      <c r="E32" s="24" t="s">
        <v>50</v>
      </c>
      <c r="F32" s="23" t="s">
        <v>148</v>
      </c>
      <c r="G32" s="24" t="s">
        <v>134</v>
      </c>
      <c r="H32" s="24">
        <v>200000</v>
      </c>
      <c r="I32" s="24">
        <v>0</v>
      </c>
      <c r="J32" s="23" t="s">
        <v>144</v>
      </c>
      <c r="K32" s="24">
        <v>7000</v>
      </c>
      <c r="L32" s="24" t="s">
        <v>54</v>
      </c>
      <c r="M32" s="44" t="s">
        <v>149</v>
      </c>
    </row>
    <row r="33" spans="1:13" ht="60.75">
      <c r="A33" s="22">
        <v>23</v>
      </c>
      <c r="B33" s="23" t="s">
        <v>150</v>
      </c>
      <c r="C33" s="23" t="s">
        <v>151</v>
      </c>
      <c r="D33" s="23" t="s">
        <v>49</v>
      </c>
      <c r="E33" s="24" t="s">
        <v>50</v>
      </c>
      <c r="F33" s="23" t="s">
        <v>152</v>
      </c>
      <c r="G33" s="24" t="s">
        <v>134</v>
      </c>
      <c r="H33" s="24">
        <v>39800</v>
      </c>
      <c r="I33" s="24"/>
      <c r="J33" s="23" t="s">
        <v>153</v>
      </c>
      <c r="K33" s="24">
        <v>6000</v>
      </c>
      <c r="L33" s="24" t="s">
        <v>54</v>
      </c>
      <c r="M33" s="44" t="s">
        <v>154</v>
      </c>
    </row>
    <row r="34" spans="1:13" ht="81">
      <c r="A34" s="22">
        <v>24</v>
      </c>
      <c r="B34" s="23" t="s">
        <v>155</v>
      </c>
      <c r="C34" s="23" t="s">
        <v>156</v>
      </c>
      <c r="D34" s="23" t="s">
        <v>49</v>
      </c>
      <c r="E34" s="24" t="s">
        <v>50</v>
      </c>
      <c r="F34" s="23" t="s">
        <v>157</v>
      </c>
      <c r="G34" s="24" t="s">
        <v>134</v>
      </c>
      <c r="H34" s="24">
        <v>50000</v>
      </c>
      <c r="I34" s="24">
        <v>0</v>
      </c>
      <c r="J34" s="23" t="s">
        <v>158</v>
      </c>
      <c r="K34" s="24">
        <v>6000</v>
      </c>
      <c r="L34" s="24" t="s">
        <v>54</v>
      </c>
      <c r="M34" s="44" t="s">
        <v>135</v>
      </c>
    </row>
    <row r="35" spans="1:13" ht="101.25">
      <c r="A35" s="22" t="s">
        <v>159</v>
      </c>
      <c r="B35" s="23" t="s">
        <v>160</v>
      </c>
      <c r="C35" s="23" t="s">
        <v>161</v>
      </c>
      <c r="D35" s="23" t="s">
        <v>162</v>
      </c>
      <c r="E35" s="24" t="s">
        <v>163</v>
      </c>
      <c r="F35" s="23" t="s">
        <v>164</v>
      </c>
      <c r="G35" s="24" t="s">
        <v>165</v>
      </c>
      <c r="H35" s="24">
        <v>16235</v>
      </c>
      <c r="I35" s="24">
        <v>0</v>
      </c>
      <c r="J35" s="23" t="s">
        <v>166</v>
      </c>
      <c r="K35" s="24">
        <v>5000</v>
      </c>
      <c r="L35" s="24" t="s">
        <v>54</v>
      </c>
      <c r="M35" s="23" t="s">
        <v>167</v>
      </c>
    </row>
    <row r="36" spans="1:13" ht="121.5">
      <c r="A36" s="22" t="s">
        <v>168</v>
      </c>
      <c r="B36" s="23" t="s">
        <v>169</v>
      </c>
      <c r="C36" s="23" t="s">
        <v>170</v>
      </c>
      <c r="D36" s="23" t="s">
        <v>171</v>
      </c>
      <c r="E36" s="24" t="s">
        <v>114</v>
      </c>
      <c r="F36" s="23" t="s">
        <v>172</v>
      </c>
      <c r="G36" s="24" t="s">
        <v>173</v>
      </c>
      <c r="H36" s="24">
        <v>300000</v>
      </c>
      <c r="I36" s="24">
        <v>73618</v>
      </c>
      <c r="J36" s="23" t="s">
        <v>174</v>
      </c>
      <c r="K36" s="24">
        <v>20000</v>
      </c>
      <c r="L36" s="24" t="s">
        <v>36</v>
      </c>
      <c r="M36" s="23" t="s">
        <v>175</v>
      </c>
    </row>
    <row r="37" spans="1:13" ht="81">
      <c r="A37" s="22" t="s">
        <v>176</v>
      </c>
      <c r="B37" s="23" t="s">
        <v>177</v>
      </c>
      <c r="C37" s="23" t="s">
        <v>178</v>
      </c>
      <c r="D37" s="23" t="s">
        <v>77</v>
      </c>
      <c r="E37" s="24" t="s">
        <v>32</v>
      </c>
      <c r="F37" s="23" t="s">
        <v>179</v>
      </c>
      <c r="G37" s="24" t="s">
        <v>180</v>
      </c>
      <c r="H37" s="24">
        <v>500000</v>
      </c>
      <c r="I37" s="24">
        <v>25000</v>
      </c>
      <c r="J37" s="23" t="s">
        <v>181</v>
      </c>
      <c r="K37" s="24">
        <v>20000</v>
      </c>
      <c r="L37" s="24" t="s">
        <v>36</v>
      </c>
      <c r="M37" s="23" t="s">
        <v>182</v>
      </c>
    </row>
    <row r="38" spans="1:13" s="3" customFormat="1" ht="81">
      <c r="A38" s="22">
        <v>28</v>
      </c>
      <c r="B38" s="23" t="s">
        <v>183</v>
      </c>
      <c r="C38" s="23" t="s">
        <v>184</v>
      </c>
      <c r="D38" s="23" t="s">
        <v>67</v>
      </c>
      <c r="E38" s="24" t="s">
        <v>50</v>
      </c>
      <c r="F38" s="23" t="s">
        <v>185</v>
      </c>
      <c r="G38" s="24" t="s">
        <v>79</v>
      </c>
      <c r="H38" s="24">
        <v>6040</v>
      </c>
      <c r="I38" s="24">
        <v>2000</v>
      </c>
      <c r="J38" s="23" t="s">
        <v>186</v>
      </c>
      <c r="K38" s="24">
        <v>4040</v>
      </c>
      <c r="L38" s="24" t="s">
        <v>36</v>
      </c>
      <c r="M38" s="23" t="s">
        <v>187</v>
      </c>
    </row>
    <row r="39" spans="1:13" s="3" customFormat="1" ht="45.75" customHeight="1">
      <c r="A39" s="28" t="s">
        <v>188</v>
      </c>
      <c r="B39" s="29"/>
      <c r="C39" s="29"/>
      <c r="D39" s="29"/>
      <c r="E39" s="30"/>
      <c r="F39" s="23"/>
      <c r="G39" s="24"/>
      <c r="H39" s="22">
        <f>SUM(H40:H48)</f>
        <v>122194</v>
      </c>
      <c r="I39" s="22">
        <f>SUM(I40:I48)</f>
        <v>9646</v>
      </c>
      <c r="J39" s="22"/>
      <c r="K39" s="22">
        <f>SUM(K40:K48)</f>
        <v>42325</v>
      </c>
      <c r="L39" s="24"/>
      <c r="M39" s="23"/>
    </row>
    <row r="40" spans="1:13" ht="60.75">
      <c r="A40" s="22">
        <v>29</v>
      </c>
      <c r="B40" s="31" t="s">
        <v>189</v>
      </c>
      <c r="C40" s="23" t="s">
        <v>190</v>
      </c>
      <c r="D40" s="31" t="s">
        <v>191</v>
      </c>
      <c r="E40" s="32" t="s">
        <v>192</v>
      </c>
      <c r="F40" s="23" t="s">
        <v>193</v>
      </c>
      <c r="G40" s="24" t="s">
        <v>52</v>
      </c>
      <c r="H40" s="33">
        <v>22844</v>
      </c>
      <c r="I40" s="41">
        <v>0</v>
      </c>
      <c r="J40" s="23" t="s">
        <v>194</v>
      </c>
      <c r="K40" s="24">
        <v>10000</v>
      </c>
      <c r="L40" s="41" t="s">
        <v>54</v>
      </c>
      <c r="M40" s="45" t="s">
        <v>195</v>
      </c>
    </row>
    <row r="41" spans="1:13" ht="60.75">
      <c r="A41" s="22">
        <v>30</v>
      </c>
      <c r="B41" s="23" t="s">
        <v>196</v>
      </c>
      <c r="C41" s="23" t="s">
        <v>197</v>
      </c>
      <c r="D41" s="23" t="s">
        <v>198</v>
      </c>
      <c r="E41" s="24" t="s">
        <v>114</v>
      </c>
      <c r="F41" s="23" t="s">
        <v>199</v>
      </c>
      <c r="G41" s="24" t="s">
        <v>200</v>
      </c>
      <c r="H41" s="24">
        <v>50733</v>
      </c>
      <c r="I41" s="24">
        <v>0</v>
      </c>
      <c r="J41" s="23" t="s">
        <v>201</v>
      </c>
      <c r="K41" s="24">
        <v>8000</v>
      </c>
      <c r="L41" s="24" t="s">
        <v>54</v>
      </c>
      <c r="M41" s="46" t="s">
        <v>202</v>
      </c>
    </row>
    <row r="42" spans="1:13" ht="101.25">
      <c r="A42" s="22">
        <v>31</v>
      </c>
      <c r="B42" s="23" t="s">
        <v>203</v>
      </c>
      <c r="C42" s="23" t="s">
        <v>204</v>
      </c>
      <c r="D42" s="23" t="s">
        <v>198</v>
      </c>
      <c r="E42" s="24" t="s">
        <v>114</v>
      </c>
      <c r="F42" s="23" t="s">
        <v>205</v>
      </c>
      <c r="G42" s="24" t="s">
        <v>52</v>
      </c>
      <c r="H42" s="24">
        <v>2223</v>
      </c>
      <c r="I42" s="47">
        <v>0</v>
      </c>
      <c r="J42" s="23" t="s">
        <v>206</v>
      </c>
      <c r="K42" s="24">
        <v>1111</v>
      </c>
      <c r="L42" s="47" t="s">
        <v>54</v>
      </c>
      <c r="M42" s="46" t="s">
        <v>207</v>
      </c>
    </row>
    <row r="43" spans="1:13" ht="60.75">
      <c r="A43" s="22">
        <v>32</v>
      </c>
      <c r="B43" s="23" t="s">
        <v>208</v>
      </c>
      <c r="C43" s="23" t="s">
        <v>209</v>
      </c>
      <c r="D43" s="23" t="s">
        <v>198</v>
      </c>
      <c r="E43" s="24" t="s">
        <v>114</v>
      </c>
      <c r="F43" s="23" t="s">
        <v>210</v>
      </c>
      <c r="G43" s="24" t="s">
        <v>52</v>
      </c>
      <c r="H43" s="24">
        <v>2965</v>
      </c>
      <c r="I43" s="47">
        <v>0</v>
      </c>
      <c r="J43" s="23" t="s">
        <v>211</v>
      </c>
      <c r="K43" s="24">
        <v>1869</v>
      </c>
      <c r="L43" s="47" t="s">
        <v>54</v>
      </c>
      <c r="M43" s="23" t="s">
        <v>212</v>
      </c>
    </row>
    <row r="44" spans="1:13" ht="101.25">
      <c r="A44" s="22">
        <v>33</v>
      </c>
      <c r="B44" s="31" t="s">
        <v>213</v>
      </c>
      <c r="C44" s="31" t="s">
        <v>214</v>
      </c>
      <c r="D44" s="31" t="s">
        <v>191</v>
      </c>
      <c r="E44" s="32" t="s">
        <v>192</v>
      </c>
      <c r="F44" s="31" t="s">
        <v>215</v>
      </c>
      <c r="G44" s="24" t="s">
        <v>52</v>
      </c>
      <c r="H44" s="32">
        <v>3000</v>
      </c>
      <c r="I44" s="41">
        <v>0</v>
      </c>
      <c r="J44" s="31" t="s">
        <v>216</v>
      </c>
      <c r="K44" s="32">
        <v>1000</v>
      </c>
      <c r="L44" s="41" t="s">
        <v>54</v>
      </c>
      <c r="M44" s="31" t="s">
        <v>217</v>
      </c>
    </row>
    <row r="45" spans="1:13" ht="60.75">
      <c r="A45" s="22">
        <v>34</v>
      </c>
      <c r="B45" s="31" t="s">
        <v>218</v>
      </c>
      <c r="C45" s="31" t="s">
        <v>219</v>
      </c>
      <c r="D45" s="31" t="s">
        <v>191</v>
      </c>
      <c r="E45" s="32" t="s">
        <v>192</v>
      </c>
      <c r="F45" s="31" t="s">
        <v>220</v>
      </c>
      <c r="G45" s="24" t="s">
        <v>52</v>
      </c>
      <c r="H45" s="32">
        <v>5840</v>
      </c>
      <c r="I45" s="41">
        <v>0</v>
      </c>
      <c r="J45" s="31" t="s">
        <v>221</v>
      </c>
      <c r="K45" s="32">
        <v>4964</v>
      </c>
      <c r="L45" s="41" t="s">
        <v>54</v>
      </c>
      <c r="M45" s="31" t="s">
        <v>222</v>
      </c>
    </row>
    <row r="46" spans="1:13" ht="101.25">
      <c r="A46" s="22">
        <v>35</v>
      </c>
      <c r="B46" s="34" t="s">
        <v>223</v>
      </c>
      <c r="C46" s="23" t="s">
        <v>77</v>
      </c>
      <c r="D46" s="31" t="s">
        <v>191</v>
      </c>
      <c r="E46" s="32" t="s">
        <v>192</v>
      </c>
      <c r="F46" s="34" t="s">
        <v>224</v>
      </c>
      <c r="G46" s="24" t="s">
        <v>52</v>
      </c>
      <c r="H46" s="35">
        <v>6612</v>
      </c>
      <c r="I46" s="41">
        <v>0</v>
      </c>
      <c r="J46" s="23" t="s">
        <v>225</v>
      </c>
      <c r="K46" s="24">
        <v>2000</v>
      </c>
      <c r="L46" s="41" t="s">
        <v>54</v>
      </c>
      <c r="M46" s="31" t="s">
        <v>226</v>
      </c>
    </row>
    <row r="47" spans="1:13" ht="64.5" customHeight="1">
      <c r="A47" s="22">
        <v>36</v>
      </c>
      <c r="B47" s="23" t="s">
        <v>227</v>
      </c>
      <c r="C47" s="23" t="s">
        <v>228</v>
      </c>
      <c r="D47" s="23" t="s">
        <v>49</v>
      </c>
      <c r="E47" s="24" t="s">
        <v>50</v>
      </c>
      <c r="F47" s="23" t="s">
        <v>229</v>
      </c>
      <c r="G47" s="24" t="s">
        <v>230</v>
      </c>
      <c r="H47" s="24">
        <v>13081</v>
      </c>
      <c r="I47" s="24">
        <v>6700</v>
      </c>
      <c r="J47" s="23" t="s">
        <v>231</v>
      </c>
      <c r="K47" s="24">
        <v>6381</v>
      </c>
      <c r="L47" s="24" t="s">
        <v>36</v>
      </c>
      <c r="M47" s="48" t="s">
        <v>232</v>
      </c>
    </row>
    <row r="48" spans="1:13" ht="121.5">
      <c r="A48" s="22">
        <v>37</v>
      </c>
      <c r="B48" s="23" t="s">
        <v>233</v>
      </c>
      <c r="C48" s="23" t="s">
        <v>234</v>
      </c>
      <c r="D48" s="23" t="s">
        <v>234</v>
      </c>
      <c r="E48" s="24" t="s">
        <v>84</v>
      </c>
      <c r="F48" s="23" t="s">
        <v>235</v>
      </c>
      <c r="G48" s="24" t="s">
        <v>34</v>
      </c>
      <c r="H48" s="24">
        <v>14896</v>
      </c>
      <c r="I48" s="24">
        <v>2946</v>
      </c>
      <c r="J48" s="23" t="s">
        <v>106</v>
      </c>
      <c r="K48" s="24">
        <v>7000</v>
      </c>
      <c r="L48" s="24" t="s">
        <v>36</v>
      </c>
      <c r="M48" s="23" t="s">
        <v>236</v>
      </c>
    </row>
    <row r="49" spans="1:13" s="2" customFormat="1" ht="42.75" customHeight="1">
      <c r="A49" s="28" t="s">
        <v>237</v>
      </c>
      <c r="B49" s="29"/>
      <c r="C49" s="29"/>
      <c r="D49" s="29"/>
      <c r="E49" s="30"/>
      <c r="F49" s="25"/>
      <c r="G49" s="36"/>
      <c r="H49" s="22">
        <f>SUM(H50:H51)</f>
        <v>11830</v>
      </c>
      <c r="I49" s="22">
        <f>SUM(I50:I51)</f>
        <v>0</v>
      </c>
      <c r="J49" s="22"/>
      <c r="K49" s="22">
        <f>SUM(K50:K51)</f>
        <v>8830</v>
      </c>
      <c r="L49" s="47"/>
      <c r="M49" s="23"/>
    </row>
    <row r="50" spans="1:13" ht="49.5" customHeight="1">
      <c r="A50" s="22">
        <v>38</v>
      </c>
      <c r="B50" s="23" t="s">
        <v>238</v>
      </c>
      <c r="C50" s="23" t="s">
        <v>104</v>
      </c>
      <c r="D50" s="23" t="s">
        <v>31</v>
      </c>
      <c r="E50" s="24" t="s">
        <v>239</v>
      </c>
      <c r="F50" s="23" t="s">
        <v>240</v>
      </c>
      <c r="G50" s="24" t="s">
        <v>52</v>
      </c>
      <c r="H50" s="24">
        <v>4500</v>
      </c>
      <c r="I50" s="24">
        <v>0</v>
      </c>
      <c r="J50" s="37" t="s">
        <v>241</v>
      </c>
      <c r="K50" s="24">
        <v>1500</v>
      </c>
      <c r="L50" s="24" t="s">
        <v>26</v>
      </c>
      <c r="M50" s="23" t="s">
        <v>242</v>
      </c>
    </row>
    <row r="51" spans="1:13" ht="94.5" customHeight="1">
      <c r="A51" s="22">
        <v>39</v>
      </c>
      <c r="B51" s="23" t="s">
        <v>243</v>
      </c>
      <c r="C51" s="37" t="s">
        <v>67</v>
      </c>
      <c r="D51" s="23" t="s">
        <v>31</v>
      </c>
      <c r="E51" s="24" t="s">
        <v>239</v>
      </c>
      <c r="F51" s="23" t="s">
        <v>244</v>
      </c>
      <c r="G51" s="24" t="s">
        <v>52</v>
      </c>
      <c r="H51" s="33">
        <v>7330</v>
      </c>
      <c r="I51" s="24">
        <v>0</v>
      </c>
      <c r="J51" s="37" t="s">
        <v>245</v>
      </c>
      <c r="K51" s="24">
        <v>7330</v>
      </c>
      <c r="L51" s="24" t="s">
        <v>54</v>
      </c>
      <c r="M51" s="23" t="s">
        <v>246</v>
      </c>
    </row>
    <row r="52" spans="1:13" ht="48.75" customHeight="1">
      <c r="A52" s="8" t="s">
        <v>56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</sheetData>
  <sheetProtection/>
  <mergeCells count="25">
    <mergeCell ref="A1:B1"/>
    <mergeCell ref="A2:M2"/>
    <mergeCell ref="A3:C3"/>
    <mergeCell ref="L3:M3"/>
    <mergeCell ref="J4:K4"/>
    <mergeCell ref="A7:E7"/>
    <mergeCell ref="A8:E8"/>
    <mergeCell ref="A14:M14"/>
    <mergeCell ref="A21:E21"/>
    <mergeCell ref="A39:E39"/>
    <mergeCell ref="A49:E49"/>
    <mergeCell ref="A52:M5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4:L6"/>
    <mergeCell ref="M4:M6"/>
  </mergeCells>
  <printOptions/>
  <pageMargins left="0.75" right="0.75" top="1" bottom="1" header="0.51" footer="0.51"/>
  <pageSetup fitToHeight="0" fitToWidth="1" horizontalDpi="600" verticalDpi="600" orientation="landscape" paperSize="9" scale="5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Administrator</cp:lastModifiedBy>
  <cp:lastPrinted>2018-02-09T02:57:32Z</cp:lastPrinted>
  <dcterms:created xsi:type="dcterms:W3CDTF">2001-09-18T09:29:31Z</dcterms:created>
  <dcterms:modified xsi:type="dcterms:W3CDTF">2018-05-09T01:38:08Z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