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附件2" sheetId="1" r:id="rId1"/>
  </sheets>
  <definedNames>
    <definedName name="_xlnm.Print_Titles" localSheetId="0">附件2!$4:$6</definedName>
    <definedName name="_xlnm.Print_Area" localSheetId="0">附件2!$A$1:$M$30</definedName>
  </definedNames>
  <calcPr calcId="144525"/>
</workbook>
</file>

<file path=xl/sharedStrings.xml><?xml version="1.0" encoding="utf-8"?>
<sst xmlns="http://schemas.openxmlformats.org/spreadsheetml/2006/main" count="109">
  <si>
    <t>附件2</t>
  </si>
  <si>
    <t>从化区2018年重点建设预备项目计划</t>
  </si>
  <si>
    <t>单位：万元</t>
  </si>
  <si>
    <t>序号</t>
  </si>
  <si>
    <t>项目名称</t>
  </si>
  <si>
    <t>项目业主</t>
  </si>
  <si>
    <t>项目主管部门</t>
  </si>
  <si>
    <t>对口联系的区领导</t>
  </si>
  <si>
    <t>建设内容和规模</t>
  </si>
  <si>
    <t>建设起止年限</t>
  </si>
  <si>
    <t>总投资</t>
  </si>
  <si>
    <t>至2017年底累计完成投资</t>
  </si>
  <si>
    <t>2018年建设内容及投资计划</t>
  </si>
  <si>
    <t>建设阶段</t>
  </si>
  <si>
    <t>项目建设地点</t>
  </si>
  <si>
    <t>建设内容</t>
  </si>
  <si>
    <t>投资计划</t>
  </si>
  <si>
    <t>合计：18个项目</t>
  </si>
  <si>
    <t>一、基础设施项目（8个）</t>
  </si>
  <si>
    <t>太平大道（S118)建设工程(暂定名)</t>
  </si>
  <si>
    <t>广州市从化区公路管理局</t>
  </si>
  <si>
    <t>区交通局</t>
  </si>
  <si>
    <t>迟军</t>
  </si>
  <si>
    <t>项目起点为从化与花都区界杨荷桥西岸，沿太平大道（S118）往东经太平镇、高埔村、飞鹅村、秋风村和分水村，终点接从化与增城区界S118线 ，道路全长约12km，规划红线宽28-40m，拟按城市主干路进行市政化改造，设计车速40-60km/h，标准车道4-6车道。改造内容包括道路、桥涵、雨水、污水、电力、交通、照明、绿化等专业。</t>
  </si>
  <si>
    <t>2018-2020</t>
  </si>
  <si>
    <t>完成前期工作</t>
  </si>
  <si>
    <t>前期</t>
  </si>
  <si>
    <t>太平镇</t>
  </si>
  <si>
    <t>高湖路工程(暂定名)</t>
  </si>
  <si>
    <t>从化区市政工程建设管理中心</t>
  </si>
  <si>
    <t>区住建局</t>
  </si>
  <si>
    <t>项目起点为凤凰城立交连接线与105国道交点，自北向南穿越太平高技术产业园，终点位于从化高埔区界。高湖路全长约7.5km（含870m已建路段改造），为城市主干路，双向6车道，设计速度60km/h，红线宽度40m，含跨涌桥2座</t>
  </si>
  <si>
    <t>开展前期工作</t>
  </si>
  <si>
    <t>广州街北高速公路凤凰城立交连接线工程</t>
  </si>
  <si>
    <t>从化区地方公路管理站</t>
  </si>
  <si>
    <t>路线全长2.5公里，路基宽度34米。双向6车道，一次性征地68米，路基两侧各为17米的绿化带。</t>
  </si>
  <si>
    <t>完成用地报批手续后进行招投标及后续建设工作</t>
  </si>
  <si>
    <t>说明：序号带*号项目为我区牵头负责的广州市重点建设项目。</t>
  </si>
  <si>
    <t>110千伏宝珠输变电工程</t>
  </si>
  <si>
    <t>广州供电局有限公司</t>
  </si>
  <si>
    <t>广州供电局有限公司从化供电局</t>
  </si>
  <si>
    <t>毛松柏</t>
  </si>
  <si>
    <t>变电站及线路工程</t>
  </si>
  <si>
    <t>2018-2019</t>
  </si>
  <si>
    <t>鳌头镇</t>
  </si>
  <si>
    <t>110千伏名门输变电工程</t>
  </si>
  <si>
    <t>街口街</t>
  </si>
  <si>
    <t>110千伏新万力输变电工程</t>
  </si>
  <si>
    <t>鳌头镇、明珠工业园</t>
  </si>
  <si>
    <t>500千伏蓄增双改单工程</t>
  </si>
  <si>
    <t>线路工程</t>
  </si>
  <si>
    <t>吕田镇</t>
  </si>
  <si>
    <t>从西站配套220kV线路工程</t>
  </si>
  <si>
    <t>城郊街、鳌头镇</t>
  </si>
  <si>
    <t>二、产业项目（4个）</t>
  </si>
  <si>
    <t>星河湾国家山地旅游度假区项目</t>
  </si>
  <si>
    <t>广州星河湾旅游度假村开发有限公司</t>
  </si>
  <si>
    <t>良口镇</t>
  </si>
  <si>
    <t>张文虹</t>
  </si>
  <si>
    <t>项目占地面积：694000平方米，建筑面积：829210平方米。核心建设内容包括游客接待中心、度假屋、配套酒店、室外广场、园林景观、停车场、道路工程等。</t>
  </si>
  <si>
    <t>2018-2025</t>
  </si>
  <si>
    <t>国家畜牧产业园项目(暂定名)</t>
  </si>
  <si>
    <t>广东谷越科技有限公司</t>
  </si>
  <si>
    <t>农业局</t>
  </si>
  <si>
    <t>李东强</t>
  </si>
  <si>
    <t>用地500亩(工业用地130亩、农业用地370亩)，打造优质畜牧资源评价、基因测定、产品展览交易和信息平台，建设畜禽种业为龙头，饲料、生物制品、畜牧机械等畜牧高新技术信息交流和贸易中心，组建以科技团队与大型企业合股的畜禽种质资源共享，市场化运作实体，培育全国一流的市场化、国际化畜牧业科技研发产业园。</t>
  </si>
  <si>
    <t>确定土地事宜以及项目整体规划</t>
  </si>
  <si>
    <t>11
*</t>
  </si>
  <si>
    <t>广州发展从化明珠生物医药健康产业园天然气分布式能源站</t>
  </si>
  <si>
    <t>广州发展电力集团有限公司</t>
  </si>
  <si>
    <t>区明珠工业园管委会</t>
  </si>
  <si>
    <r>
      <rPr>
        <sz val="16"/>
        <rFont val="宋体"/>
        <charset val="134"/>
      </rPr>
      <t>建设</t>
    </r>
    <r>
      <rPr>
        <sz val="16"/>
        <rFont val="Times New Roman"/>
        <charset val="0"/>
      </rPr>
      <t>2×40MW</t>
    </r>
    <r>
      <rPr>
        <sz val="16"/>
        <rFont val="宋体"/>
        <charset val="134"/>
      </rPr>
      <t>级燃气蒸汽联合循环热电联产机组。</t>
    </r>
  </si>
  <si>
    <t>明珠工业园</t>
  </si>
  <si>
    <t>广州温泉财富核心区</t>
  </si>
  <si>
    <t>广州从化天湖经济发展有限公司</t>
  </si>
  <si>
    <t>区科工商信局</t>
  </si>
  <si>
    <t>李名扬</t>
  </si>
  <si>
    <t>规划面积185600平方米，计容建筑面积约120000平方米，规划建设金融产业研学教育培训中心、金融科技企业总部生态组团、金融产业商务交流及人才休闲基地。</t>
  </si>
  <si>
    <t>2019-2022</t>
  </si>
  <si>
    <t>广州市从化区温泉镇天湖景区内</t>
  </si>
  <si>
    <t>三、社会民生项目（6个）</t>
  </si>
  <si>
    <t>从化河东安置区项目</t>
  </si>
  <si>
    <t>从化区代建中心</t>
  </si>
  <si>
    <t>项目总用地面积约22581平方米，总套数536套；配套机动车停车位 656个，非机动车停车位631个。主要建设住宅楼、商业及公建配套综合楼。</t>
  </si>
  <si>
    <t>2018-2021</t>
  </si>
  <si>
    <t>江埔街</t>
  </si>
  <si>
    <t>从化区博物馆整体升级改造项目(暂定名)</t>
  </si>
  <si>
    <t>广州市从化区博物馆</t>
  </si>
  <si>
    <t>区文广新局</t>
  </si>
  <si>
    <t>整改消防楼梯、首层与地下室防火分隔整改、消防水泵房建筑整改、自动喷淋系统整改、室内消防栓系统整改等修复博物馆室外石材墙面脱落石材；电梯井的剪力墙复原；室外地坪及台阶下沉及地面开裂问题处理室外墙体开裂、渗水问题修补。对博物馆进行场馆陈列升级改造，升级改造后达到区级一类博物馆标准，完全实现作为保存从化重要历史文物的场所、弘扬和传承从化历史文化的基地、宣扬爱国主义教育的场所，满足公众对社会公共文化服务的需求。</t>
  </si>
  <si>
    <t>广州市从化区街口街河滨北路216号</t>
  </si>
  <si>
    <t>广州市第六中学从化分校(暂定名)</t>
  </si>
  <si>
    <t>区教育局</t>
  </si>
  <si>
    <t>吴林波</t>
  </si>
  <si>
    <t>项目占地约200亩，建设成为高中36个班，初中30个班的小班化、寄宿制教学模式学校。</t>
  </si>
  <si>
    <t>未定</t>
  </si>
  <si>
    <t>温泉镇</t>
  </si>
  <si>
    <t>从化区中医医院（加挂从化区人民医院）迁建工程（PPP项目）</t>
  </si>
  <si>
    <t>广州市从化区中医医院</t>
  </si>
  <si>
    <t>区卫计局</t>
  </si>
  <si>
    <t>800床住院楼、门诊楼和相关配套设备、设施。</t>
  </si>
  <si>
    <t>区质监局东南侧、国道G105线东侧、规划迎宾大道东延线南侧地段块。</t>
  </si>
  <si>
    <t>北京大学经济学院华南分院(暂定名)</t>
  </si>
  <si>
    <t>建设用地面积约为158亩。校区包含教育教学场地、行政办公场地、配套学生宿舍、教师公寓及其他必要的活动场地等。</t>
  </si>
  <si>
    <t>温泉镇乌石村</t>
  </si>
  <si>
    <t>从化区青少年宫项目(暂定名)</t>
  </si>
  <si>
    <t>区团委</t>
  </si>
  <si>
    <t>据《从化区人民政府关于从化区青少年宫选址的情况报告》（从府报〔2015〕23号）文件精神，从化区青少年宫意向用地面积25438.7平方米（约40亩），地块编码为J0205，拟选址位于从化区城北新区安置区向阳村地段。该地块包含在广州市从化区2014年第七批次城镇建设用地中的城北新区地块。</t>
  </si>
  <si>
    <t>城北新区安置区向阳村地段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</si>
</sst>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36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6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9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view="pageBreakPreview" zoomScale="75" zoomScaleNormal="58" zoomScaleSheetLayoutView="75" workbookViewId="0">
      <pane xSplit="5" ySplit="7" topLeftCell="F24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14.25"/>
  <cols>
    <col min="1" max="1" width="6.625" style="2" customWidth="1"/>
    <col min="2" max="2" width="25.625" style="3" customWidth="1"/>
    <col min="3" max="3" width="14.0083333333333" style="3" customWidth="1"/>
    <col min="4" max="4" width="11.8083333333333" style="1" customWidth="1"/>
    <col min="5" max="5" width="10.625" style="4" customWidth="1"/>
    <col min="6" max="6" width="39.625" style="1" customWidth="1"/>
    <col min="7" max="7" width="13.625" style="1" customWidth="1"/>
    <col min="8" max="8" width="12.7583333333333" style="1" customWidth="1"/>
    <col min="9" max="9" width="14.0916666666667" style="1" customWidth="1"/>
    <col min="10" max="10" width="20.675" style="3" customWidth="1"/>
    <col min="11" max="11" width="16.8166666666667" style="1" customWidth="1"/>
    <col min="12" max="12" width="8.175" style="3" customWidth="1"/>
    <col min="13" max="13" width="19.5416666666667" style="3" customWidth="1"/>
    <col min="14" max="16384" width="9" style="1"/>
  </cols>
  <sheetData>
    <row r="1" ht="24" customHeight="1" spans="1:2">
      <c r="A1" s="5" t="s">
        <v>0</v>
      </c>
      <c r="B1" s="5"/>
    </row>
    <row r="2" ht="46.5" spans="1:13">
      <c r="A2" s="6" t="s">
        <v>1</v>
      </c>
      <c r="B2" s="7"/>
      <c r="C2" s="7"/>
      <c r="D2" s="6"/>
      <c r="E2" s="6"/>
      <c r="F2" s="6"/>
      <c r="G2" s="6"/>
      <c r="H2" s="6"/>
      <c r="I2" s="6"/>
      <c r="J2" s="7"/>
      <c r="K2" s="6"/>
      <c r="L2" s="7"/>
      <c r="M2" s="7"/>
    </row>
    <row r="3" ht="20.25" spans="1:13">
      <c r="A3" s="8"/>
      <c r="B3" s="9"/>
      <c r="C3" s="9"/>
      <c r="D3" s="10"/>
      <c r="E3" s="8"/>
      <c r="F3" s="10"/>
      <c r="G3" s="8"/>
      <c r="H3" s="8"/>
      <c r="I3" s="8"/>
      <c r="J3" s="9"/>
      <c r="K3" s="8"/>
      <c r="L3" s="33" t="s">
        <v>2</v>
      </c>
      <c r="M3" s="33"/>
    </row>
    <row r="4" ht="45" customHeight="1" spans="1:13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/>
      <c r="L4" s="11" t="s">
        <v>13</v>
      </c>
      <c r="M4" s="15" t="s">
        <v>14</v>
      </c>
    </row>
    <row r="5" ht="24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 t="s">
        <v>15</v>
      </c>
      <c r="K5" s="11" t="s">
        <v>16</v>
      </c>
      <c r="L5" s="11"/>
      <c r="M5" s="15"/>
    </row>
    <row r="6" ht="23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5"/>
    </row>
    <row r="7" ht="45" customHeight="1" spans="1:13">
      <c r="A7" s="12" t="s">
        <v>17</v>
      </c>
      <c r="B7" s="12"/>
      <c r="C7" s="12"/>
      <c r="D7" s="12"/>
      <c r="E7" s="11"/>
      <c r="F7" s="13"/>
      <c r="G7" s="13"/>
      <c r="H7" s="11">
        <f t="shared" ref="H7:K7" si="0">H8+H18+H23</f>
        <v>1636452</v>
      </c>
      <c r="I7" s="11">
        <f t="shared" si="0"/>
        <v>0</v>
      </c>
      <c r="J7" s="11"/>
      <c r="K7" s="11">
        <f t="shared" si="0"/>
        <v>45574</v>
      </c>
      <c r="L7" s="34"/>
      <c r="M7" s="34"/>
    </row>
    <row r="8" ht="45" customHeight="1" spans="1:13">
      <c r="A8" s="12" t="s">
        <v>18</v>
      </c>
      <c r="B8" s="12"/>
      <c r="C8" s="12"/>
      <c r="D8" s="12"/>
      <c r="E8" s="11"/>
      <c r="F8" s="13"/>
      <c r="G8" s="14"/>
      <c r="H8" s="11">
        <f>SUM(H9:H17)</f>
        <v>315444</v>
      </c>
      <c r="I8" s="11">
        <f>SUM(I9:I17)</f>
        <v>0</v>
      </c>
      <c r="J8" s="11"/>
      <c r="K8" s="11">
        <f>SUM(K9:K17)</f>
        <v>32150</v>
      </c>
      <c r="L8" s="34"/>
      <c r="M8" s="34"/>
    </row>
    <row r="9" ht="222.75" spans="1:13">
      <c r="A9" s="15">
        <v>1</v>
      </c>
      <c r="B9" s="16" t="s">
        <v>19</v>
      </c>
      <c r="C9" s="16" t="s">
        <v>20</v>
      </c>
      <c r="D9" s="16" t="s">
        <v>21</v>
      </c>
      <c r="E9" s="17" t="s">
        <v>22</v>
      </c>
      <c r="F9" s="16" t="s">
        <v>23</v>
      </c>
      <c r="G9" s="17" t="s">
        <v>24</v>
      </c>
      <c r="H9" s="17">
        <v>119298</v>
      </c>
      <c r="I9" s="17">
        <v>0</v>
      </c>
      <c r="J9" s="16" t="s">
        <v>25</v>
      </c>
      <c r="K9" s="17">
        <v>30000</v>
      </c>
      <c r="L9" s="17" t="s">
        <v>26</v>
      </c>
      <c r="M9" s="16" t="s">
        <v>27</v>
      </c>
    </row>
    <row r="10" ht="162" spans="1:13">
      <c r="A10" s="15">
        <v>2</v>
      </c>
      <c r="B10" s="18" t="s">
        <v>28</v>
      </c>
      <c r="C10" s="18" t="s">
        <v>29</v>
      </c>
      <c r="D10" s="19" t="s">
        <v>30</v>
      </c>
      <c r="E10" s="19" t="s">
        <v>22</v>
      </c>
      <c r="F10" s="18" t="s">
        <v>31</v>
      </c>
      <c r="G10" s="19" t="s">
        <v>24</v>
      </c>
      <c r="H10" s="19">
        <v>115820</v>
      </c>
      <c r="I10" s="17">
        <v>0</v>
      </c>
      <c r="J10" s="18" t="s">
        <v>32</v>
      </c>
      <c r="K10" s="35">
        <v>2000</v>
      </c>
      <c r="L10" s="17" t="s">
        <v>26</v>
      </c>
      <c r="M10" s="31" t="s">
        <v>27</v>
      </c>
    </row>
    <row r="11" ht="78" customHeight="1" spans="1:13">
      <c r="A11" s="15">
        <v>3</v>
      </c>
      <c r="B11" s="16" t="s">
        <v>33</v>
      </c>
      <c r="C11" s="16" t="s">
        <v>34</v>
      </c>
      <c r="D11" s="16" t="s">
        <v>21</v>
      </c>
      <c r="E11" s="19" t="s">
        <v>22</v>
      </c>
      <c r="F11" s="16" t="s">
        <v>35</v>
      </c>
      <c r="G11" s="17" t="s">
        <v>24</v>
      </c>
      <c r="H11" s="17">
        <v>18366</v>
      </c>
      <c r="I11" s="17">
        <v>0</v>
      </c>
      <c r="J11" s="16" t="s">
        <v>36</v>
      </c>
      <c r="K11" s="17">
        <v>150</v>
      </c>
      <c r="L11" s="17" t="s">
        <v>26</v>
      </c>
      <c r="M11" s="16" t="s">
        <v>27</v>
      </c>
    </row>
    <row r="12" s="1" customFormat="1" ht="43" customHeight="1" spans="1:13">
      <c r="A12" s="20" t="s">
        <v>37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ht="81" spans="1:13">
      <c r="A13" s="15">
        <v>4</v>
      </c>
      <c r="B13" s="16" t="s">
        <v>38</v>
      </c>
      <c r="C13" s="16" t="s">
        <v>39</v>
      </c>
      <c r="D13" s="16" t="s">
        <v>40</v>
      </c>
      <c r="E13" s="17" t="s">
        <v>41</v>
      </c>
      <c r="F13" s="16" t="s">
        <v>42</v>
      </c>
      <c r="G13" s="17" t="s">
        <v>43</v>
      </c>
      <c r="H13" s="17">
        <v>7200</v>
      </c>
      <c r="I13" s="17">
        <v>0</v>
      </c>
      <c r="J13" s="16" t="s">
        <v>32</v>
      </c>
      <c r="K13" s="17"/>
      <c r="L13" s="17" t="s">
        <v>26</v>
      </c>
      <c r="M13" s="16" t="s">
        <v>44</v>
      </c>
    </row>
    <row r="14" ht="81" spans="1:13">
      <c r="A14" s="15">
        <v>5</v>
      </c>
      <c r="B14" s="16" t="s">
        <v>45</v>
      </c>
      <c r="C14" s="16" t="s">
        <v>39</v>
      </c>
      <c r="D14" s="16" t="s">
        <v>40</v>
      </c>
      <c r="E14" s="17" t="s">
        <v>41</v>
      </c>
      <c r="F14" s="16" t="s">
        <v>42</v>
      </c>
      <c r="G14" s="17" t="s">
        <v>24</v>
      </c>
      <c r="H14" s="17">
        <v>6800</v>
      </c>
      <c r="I14" s="17">
        <v>0</v>
      </c>
      <c r="J14" s="16" t="s">
        <v>32</v>
      </c>
      <c r="K14" s="17"/>
      <c r="L14" s="17" t="s">
        <v>26</v>
      </c>
      <c r="M14" s="16" t="s">
        <v>46</v>
      </c>
    </row>
    <row r="15" ht="81" spans="1:13">
      <c r="A15" s="15">
        <v>6</v>
      </c>
      <c r="B15" s="16" t="s">
        <v>47</v>
      </c>
      <c r="C15" s="16" t="s">
        <v>39</v>
      </c>
      <c r="D15" s="16" t="s">
        <v>40</v>
      </c>
      <c r="E15" s="17" t="s">
        <v>41</v>
      </c>
      <c r="F15" s="16" t="s">
        <v>42</v>
      </c>
      <c r="G15" s="17" t="s">
        <v>43</v>
      </c>
      <c r="H15" s="17">
        <v>8200</v>
      </c>
      <c r="I15" s="17">
        <v>0</v>
      </c>
      <c r="J15" s="16" t="s">
        <v>32</v>
      </c>
      <c r="K15" s="17"/>
      <c r="L15" s="17" t="s">
        <v>26</v>
      </c>
      <c r="M15" s="16" t="s">
        <v>48</v>
      </c>
    </row>
    <row r="16" ht="81" spans="1:13">
      <c r="A16" s="15">
        <v>7</v>
      </c>
      <c r="B16" s="16" t="s">
        <v>49</v>
      </c>
      <c r="C16" s="16" t="s">
        <v>39</v>
      </c>
      <c r="D16" s="16" t="s">
        <v>40</v>
      </c>
      <c r="E16" s="17" t="s">
        <v>41</v>
      </c>
      <c r="F16" s="16" t="s">
        <v>50</v>
      </c>
      <c r="G16" s="17" t="s">
        <v>43</v>
      </c>
      <c r="H16" s="17">
        <v>3000</v>
      </c>
      <c r="I16" s="17">
        <v>0</v>
      </c>
      <c r="J16" s="16" t="s">
        <v>32</v>
      </c>
      <c r="K16" s="17"/>
      <c r="L16" s="17" t="s">
        <v>26</v>
      </c>
      <c r="M16" s="16" t="s">
        <v>51</v>
      </c>
    </row>
    <row r="17" ht="81" spans="1:13">
      <c r="A17" s="15">
        <v>8</v>
      </c>
      <c r="B17" s="16" t="s">
        <v>52</v>
      </c>
      <c r="C17" s="16" t="s">
        <v>39</v>
      </c>
      <c r="D17" s="16" t="s">
        <v>40</v>
      </c>
      <c r="E17" s="17" t="s">
        <v>41</v>
      </c>
      <c r="F17" s="16" t="s">
        <v>42</v>
      </c>
      <c r="G17" s="17" t="s">
        <v>24</v>
      </c>
      <c r="H17" s="17">
        <v>36760</v>
      </c>
      <c r="I17" s="17">
        <v>0</v>
      </c>
      <c r="J17" s="16" t="s">
        <v>32</v>
      </c>
      <c r="K17" s="17"/>
      <c r="L17" s="17" t="s">
        <v>26</v>
      </c>
      <c r="M17" s="16" t="s">
        <v>53</v>
      </c>
    </row>
    <row r="18" ht="40" customHeight="1" spans="1:13">
      <c r="A18" s="21" t="s">
        <v>54</v>
      </c>
      <c r="B18" s="21"/>
      <c r="C18" s="21"/>
      <c r="D18" s="21"/>
      <c r="E18" s="15"/>
      <c r="F18" s="18"/>
      <c r="G18" s="19"/>
      <c r="H18" s="22">
        <f>SUM(H19:H22)</f>
        <v>1302642</v>
      </c>
      <c r="I18" s="22">
        <f>SUM(I19:I22)</f>
        <v>0</v>
      </c>
      <c r="J18" s="36"/>
      <c r="K18" s="22">
        <f>SUM(K19:K22)</f>
        <v>6000</v>
      </c>
      <c r="L18" s="31"/>
      <c r="M18" s="31"/>
    </row>
    <row r="19" ht="101.25" spans="1:13">
      <c r="A19" s="15">
        <v>9</v>
      </c>
      <c r="B19" s="23" t="s">
        <v>55</v>
      </c>
      <c r="C19" s="23" t="s">
        <v>56</v>
      </c>
      <c r="D19" s="24" t="s">
        <v>57</v>
      </c>
      <c r="E19" s="19" t="s">
        <v>58</v>
      </c>
      <c r="F19" s="24" t="s">
        <v>59</v>
      </c>
      <c r="G19" s="25" t="s">
        <v>60</v>
      </c>
      <c r="H19" s="26">
        <v>944237</v>
      </c>
      <c r="I19" s="17">
        <v>0</v>
      </c>
      <c r="J19" s="18" t="s">
        <v>32</v>
      </c>
      <c r="K19" s="35">
        <v>5000</v>
      </c>
      <c r="L19" s="17" t="s">
        <v>26</v>
      </c>
      <c r="M19" s="23" t="s">
        <v>57</v>
      </c>
    </row>
    <row r="20" ht="222.75" spans="1:13">
      <c r="A20" s="15">
        <v>10</v>
      </c>
      <c r="B20" s="16" t="s">
        <v>61</v>
      </c>
      <c r="C20" s="16" t="s">
        <v>62</v>
      </c>
      <c r="D20" s="16" t="s">
        <v>63</v>
      </c>
      <c r="E20" s="17" t="s">
        <v>64</v>
      </c>
      <c r="F20" s="16" t="s">
        <v>65</v>
      </c>
      <c r="G20" s="17" t="s">
        <v>24</v>
      </c>
      <c r="H20" s="17">
        <v>100000</v>
      </c>
      <c r="I20" s="17">
        <v>0</v>
      </c>
      <c r="J20" s="16" t="s">
        <v>32</v>
      </c>
      <c r="K20" s="17" t="s">
        <v>66</v>
      </c>
      <c r="L20" s="17" t="s">
        <v>26</v>
      </c>
      <c r="M20" s="16" t="s">
        <v>44</v>
      </c>
    </row>
    <row r="21" ht="76" customHeight="1" spans="1:13">
      <c r="A21" s="15" t="s">
        <v>67</v>
      </c>
      <c r="B21" s="16" t="s">
        <v>68</v>
      </c>
      <c r="C21" s="16" t="s">
        <v>69</v>
      </c>
      <c r="D21" s="16" t="s">
        <v>70</v>
      </c>
      <c r="E21" s="17" t="s">
        <v>41</v>
      </c>
      <c r="F21" s="16" t="s">
        <v>71</v>
      </c>
      <c r="G21" s="17"/>
      <c r="H21" s="17">
        <v>58405</v>
      </c>
      <c r="I21" s="17">
        <v>0</v>
      </c>
      <c r="J21" s="16" t="s">
        <v>32</v>
      </c>
      <c r="K21" s="17"/>
      <c r="L21" s="17" t="s">
        <v>26</v>
      </c>
      <c r="M21" s="16" t="s">
        <v>72</v>
      </c>
    </row>
    <row r="22" ht="121.5" spans="1:13">
      <c r="A22" s="15">
        <v>12</v>
      </c>
      <c r="B22" s="27" t="s">
        <v>73</v>
      </c>
      <c r="C22" s="27" t="s">
        <v>74</v>
      </c>
      <c r="D22" s="25" t="s">
        <v>75</v>
      </c>
      <c r="E22" s="25" t="s">
        <v>76</v>
      </c>
      <c r="F22" s="28" t="s">
        <v>77</v>
      </c>
      <c r="G22" s="25" t="s">
        <v>78</v>
      </c>
      <c r="H22" s="25">
        <v>200000</v>
      </c>
      <c r="I22" s="17">
        <v>0</v>
      </c>
      <c r="J22" s="18" t="s">
        <v>32</v>
      </c>
      <c r="K22" s="35">
        <v>1000</v>
      </c>
      <c r="L22" s="17" t="s">
        <v>26</v>
      </c>
      <c r="M22" s="27" t="s">
        <v>79</v>
      </c>
    </row>
    <row r="23" ht="46" customHeight="1" spans="1:13">
      <c r="A23" s="21" t="s">
        <v>80</v>
      </c>
      <c r="B23" s="21"/>
      <c r="C23" s="21"/>
      <c r="D23" s="21"/>
      <c r="E23" s="15"/>
      <c r="F23" s="28"/>
      <c r="G23" s="25"/>
      <c r="H23" s="29">
        <f>SUM(H11:H11)</f>
        <v>18366</v>
      </c>
      <c r="I23" s="29">
        <f>SUM(I11:I11)</f>
        <v>0</v>
      </c>
      <c r="J23" s="29"/>
      <c r="K23" s="29">
        <f>SUM(K24:K29)</f>
        <v>7424</v>
      </c>
      <c r="L23" s="31"/>
      <c r="M23" s="27"/>
    </row>
    <row r="24" ht="101.25" spans="1:13">
      <c r="A24" s="15">
        <v>13</v>
      </c>
      <c r="B24" s="18" t="s">
        <v>81</v>
      </c>
      <c r="C24" s="18" t="s">
        <v>82</v>
      </c>
      <c r="D24" s="19" t="s">
        <v>30</v>
      </c>
      <c r="E24" s="19" t="s">
        <v>22</v>
      </c>
      <c r="F24" s="30" t="s">
        <v>83</v>
      </c>
      <c r="G24" s="19" t="s">
        <v>84</v>
      </c>
      <c r="H24" s="19">
        <v>41061</v>
      </c>
      <c r="I24" s="17">
        <v>0</v>
      </c>
      <c r="J24" s="18" t="s">
        <v>32</v>
      </c>
      <c r="K24" s="35">
        <v>992</v>
      </c>
      <c r="L24" s="17" t="s">
        <v>26</v>
      </c>
      <c r="M24" s="18" t="s">
        <v>85</v>
      </c>
    </row>
    <row r="25" ht="303.75" spans="1:13">
      <c r="A25" s="15">
        <v>14</v>
      </c>
      <c r="B25" s="27" t="s">
        <v>86</v>
      </c>
      <c r="C25" s="31" t="s">
        <v>87</v>
      </c>
      <c r="D25" s="25" t="s">
        <v>88</v>
      </c>
      <c r="E25" s="25" t="s">
        <v>58</v>
      </c>
      <c r="F25" s="27" t="s">
        <v>89</v>
      </c>
      <c r="G25" s="25" t="s">
        <v>43</v>
      </c>
      <c r="H25" s="25">
        <v>3352</v>
      </c>
      <c r="I25" s="17">
        <v>0</v>
      </c>
      <c r="J25" s="18" t="s">
        <v>25</v>
      </c>
      <c r="K25" s="25">
        <v>3352</v>
      </c>
      <c r="L25" s="17" t="s">
        <v>26</v>
      </c>
      <c r="M25" s="27" t="s">
        <v>90</v>
      </c>
    </row>
    <row r="26" ht="60.75" spans="1:13">
      <c r="A26" s="15">
        <v>15</v>
      </c>
      <c r="B26" s="16" t="s">
        <v>91</v>
      </c>
      <c r="C26" s="16" t="s">
        <v>92</v>
      </c>
      <c r="D26" s="16" t="s">
        <v>92</v>
      </c>
      <c r="E26" s="17" t="s">
        <v>93</v>
      </c>
      <c r="F26" s="16" t="s">
        <v>94</v>
      </c>
      <c r="G26" s="17" t="s">
        <v>84</v>
      </c>
      <c r="H26" s="17" t="s">
        <v>95</v>
      </c>
      <c r="I26" s="17">
        <v>0</v>
      </c>
      <c r="J26" s="16" t="s">
        <v>32</v>
      </c>
      <c r="K26" s="17"/>
      <c r="L26" s="17" t="s">
        <v>26</v>
      </c>
      <c r="M26" s="16" t="s">
        <v>96</v>
      </c>
    </row>
    <row r="27" ht="101.25" spans="1:13">
      <c r="A27" s="15">
        <v>16</v>
      </c>
      <c r="B27" s="27" t="s">
        <v>97</v>
      </c>
      <c r="C27" s="27" t="s">
        <v>98</v>
      </c>
      <c r="D27" s="25" t="s">
        <v>99</v>
      </c>
      <c r="E27" s="25" t="s">
        <v>58</v>
      </c>
      <c r="F27" s="32" t="s">
        <v>100</v>
      </c>
      <c r="G27" s="25" t="s">
        <v>84</v>
      </c>
      <c r="H27" s="25">
        <v>99843</v>
      </c>
      <c r="I27" s="17">
        <v>0</v>
      </c>
      <c r="J27" s="18" t="s">
        <v>32</v>
      </c>
      <c r="K27" s="35">
        <v>3000</v>
      </c>
      <c r="L27" s="17" t="s">
        <v>26</v>
      </c>
      <c r="M27" s="31" t="s">
        <v>101</v>
      </c>
    </row>
    <row r="28" ht="81" spans="1:13">
      <c r="A28" s="15">
        <v>17</v>
      </c>
      <c r="B28" s="16" t="s">
        <v>102</v>
      </c>
      <c r="C28" s="16" t="s">
        <v>95</v>
      </c>
      <c r="D28" s="16" t="s">
        <v>96</v>
      </c>
      <c r="E28" s="17" t="s">
        <v>76</v>
      </c>
      <c r="F28" s="16" t="s">
        <v>103</v>
      </c>
      <c r="G28" s="17" t="s">
        <v>95</v>
      </c>
      <c r="H28" s="17" t="s">
        <v>95</v>
      </c>
      <c r="I28" s="17">
        <v>0</v>
      </c>
      <c r="J28" s="16" t="s">
        <v>32</v>
      </c>
      <c r="K28" s="17"/>
      <c r="L28" s="17" t="s">
        <v>26</v>
      </c>
      <c r="M28" s="16" t="s">
        <v>104</v>
      </c>
    </row>
    <row r="29" ht="202.5" spans="1:13">
      <c r="A29" s="15">
        <v>18</v>
      </c>
      <c r="B29" s="16" t="s">
        <v>105</v>
      </c>
      <c r="C29" s="16" t="s">
        <v>106</v>
      </c>
      <c r="D29" s="16" t="s">
        <v>106</v>
      </c>
      <c r="E29" s="17" t="s">
        <v>64</v>
      </c>
      <c r="F29" s="16" t="s">
        <v>107</v>
      </c>
      <c r="G29" s="17" t="s">
        <v>95</v>
      </c>
      <c r="H29" s="17" t="s">
        <v>95</v>
      </c>
      <c r="I29" s="17">
        <v>0</v>
      </c>
      <c r="J29" s="16" t="s">
        <v>32</v>
      </c>
      <c r="K29" s="17">
        <v>80</v>
      </c>
      <c r="L29" s="17" t="s">
        <v>26</v>
      </c>
      <c r="M29" s="16" t="s">
        <v>108</v>
      </c>
    </row>
    <row r="30" ht="43" customHeight="1" spans="1:13">
      <c r="A30" s="20" t="s">
        <v>37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</sheetData>
  <mergeCells count="24">
    <mergeCell ref="A1:B1"/>
    <mergeCell ref="A2:M2"/>
    <mergeCell ref="A3:C3"/>
    <mergeCell ref="L3:M3"/>
    <mergeCell ref="J4:K4"/>
    <mergeCell ref="A7:E7"/>
    <mergeCell ref="A8:E8"/>
    <mergeCell ref="A12:M12"/>
    <mergeCell ref="A18:E18"/>
    <mergeCell ref="A23:E23"/>
    <mergeCell ref="A30:M3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4:L6"/>
    <mergeCell ref="M4:M6"/>
  </mergeCells>
  <pageMargins left="0.751388888888889" right="0.751388888888889" top="1" bottom="1" header="0.507638888888889" footer="0.507638888888889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从化区发改局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2018-02-13T03:52:00Z</dcterms:created>
  <dcterms:modified xsi:type="dcterms:W3CDTF">2018-07-11T06:57:49Z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