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935" windowHeight="10365" activeTab="0"/>
  </bookViews>
  <sheets>
    <sheet name="表1" sheetId="1" r:id="rId1"/>
    <sheet name="表2 " sheetId="2" r:id="rId2"/>
    <sheet name="表3" sheetId="3" r:id="rId3"/>
    <sheet name="表4" sheetId="4" r:id="rId4"/>
  </sheets>
  <definedNames>
    <definedName name="_xlnm.Print_Area" localSheetId="0">'表1'!$A$1:$E$33</definedName>
    <definedName name="_xlnm.Print_Area" localSheetId="3">'表4'!$A$1:$E$22</definedName>
  </definedNames>
  <calcPr fullCalcOnLoad="1"/>
</workbook>
</file>

<file path=xl/sharedStrings.xml><?xml version="1.0" encoding="utf-8"?>
<sst xmlns="http://schemas.openxmlformats.org/spreadsheetml/2006/main" count="228" uniqueCount="125">
  <si>
    <t>2018年从化区快速统计资料</t>
  </si>
  <si>
    <t>项   目</t>
  </si>
  <si>
    <t>单位</t>
  </si>
  <si>
    <t>2018年</t>
  </si>
  <si>
    <t>2017年</t>
  </si>
  <si>
    <t>增长%</t>
  </si>
  <si>
    <t>人口及计划生育</t>
  </si>
  <si>
    <t>全区总户数（按户籍分）</t>
  </si>
  <si>
    <t>户</t>
  </si>
  <si>
    <t>全区总人口（按户籍分）</t>
  </si>
  <si>
    <t>人</t>
  </si>
  <si>
    <t xml:space="preserve">  其中：乡村人口</t>
  </si>
  <si>
    <t xml:space="preserve">              城镇人口</t>
  </si>
  <si>
    <t>平均人数（按户籍分）</t>
  </si>
  <si>
    <t>当年办理出生入户人口</t>
  </si>
  <si>
    <t>当年出生率</t>
  </si>
  <si>
    <t>‰</t>
  </si>
  <si>
    <t>下降4.17个千分点</t>
  </si>
  <si>
    <t>当年办理死亡注销人口</t>
  </si>
  <si>
    <t>当年死亡率</t>
  </si>
  <si>
    <t>提高1.03个千分点</t>
  </si>
  <si>
    <t>当年人口自然增长率</t>
  </si>
  <si>
    <t>下降3.17个千分点</t>
  </si>
  <si>
    <t xml:space="preserve"> 户籍人口政策生育率(计生局数)</t>
  </si>
  <si>
    <t>%</t>
  </si>
  <si>
    <t>下降7.59个百分点</t>
  </si>
  <si>
    <t>常住人口</t>
  </si>
  <si>
    <t>万人</t>
  </si>
  <si>
    <t>综合</t>
  </si>
  <si>
    <t>从化区生产总值（现行价）</t>
  </si>
  <si>
    <t>万元</t>
  </si>
  <si>
    <t xml:space="preserve">    第一产业增加值</t>
  </si>
  <si>
    <t xml:space="preserve">    第二产业增加值</t>
  </si>
  <si>
    <t xml:space="preserve">       其中：工业增加值</t>
  </si>
  <si>
    <t xml:space="preserve">    第三产业增加值</t>
  </si>
  <si>
    <t>人均生产总值（现行价）（按户籍人口计算）</t>
  </si>
  <si>
    <t>元</t>
  </si>
  <si>
    <t>人均生产总值（现行价）（按常住人口计算）</t>
  </si>
  <si>
    <t>固定资产投资</t>
  </si>
  <si>
    <t xml:space="preserve">  固定资产投资额(项目在地）</t>
  </si>
  <si>
    <t>*</t>
  </si>
  <si>
    <t xml:space="preserve">      在总计中：房地产投资额</t>
  </si>
  <si>
    <t xml:space="preserve">      在总计中：民间投资</t>
  </si>
  <si>
    <t xml:space="preserve">      在总计中：工业投资</t>
  </si>
  <si>
    <t xml:space="preserve">  商品房销售面积</t>
  </si>
  <si>
    <t>万平方米</t>
  </si>
  <si>
    <t>注：1、地区生产总值及三次产业增加值、人均生产总值增速按2015年不变价计算。</t>
  </si>
  <si>
    <t xml:space="preserve">    2、2018年固定资产投资相关数据市统计局只反馈增速，不反馈总量。</t>
  </si>
  <si>
    <t xml:space="preserve">    3、商品房销售面积为住房和建设局数据。</t>
  </si>
  <si>
    <t>农业</t>
  </si>
  <si>
    <t xml:space="preserve">   农林牧渔业总产值（现行价）</t>
  </si>
  <si>
    <t xml:space="preserve">   粮食播种面积</t>
  </si>
  <si>
    <t>亩</t>
  </si>
  <si>
    <t xml:space="preserve">   粮食亩产</t>
  </si>
  <si>
    <t>公斤</t>
  </si>
  <si>
    <t xml:space="preserve">   粮食总产量</t>
  </si>
  <si>
    <t>吨</t>
  </si>
  <si>
    <t xml:space="preserve">       其中：水稻播种面积</t>
  </si>
  <si>
    <t xml:space="preserve">                   水稻亩产</t>
  </si>
  <si>
    <t xml:space="preserve">                   水稻总产量</t>
  </si>
  <si>
    <t xml:space="preserve">   花生种植面积</t>
  </si>
  <si>
    <t xml:space="preserve">   花生总产量</t>
  </si>
  <si>
    <t xml:space="preserve">   甘蔗总产量</t>
  </si>
  <si>
    <t xml:space="preserve">   水果年末面积</t>
  </si>
  <si>
    <t xml:space="preserve">   水果总产量</t>
  </si>
  <si>
    <t xml:space="preserve">       其中：柑桔橙产量</t>
  </si>
  <si>
    <t xml:space="preserve">                   荔枝产量</t>
  </si>
  <si>
    <t xml:space="preserve">   蔬菜种植面积</t>
  </si>
  <si>
    <t xml:space="preserve">   蔬菜总产量</t>
  </si>
  <si>
    <t xml:space="preserve">   牲猪饲养量</t>
  </si>
  <si>
    <t>头</t>
  </si>
  <si>
    <t xml:space="preserve">   　其中:牲猪出栏量</t>
  </si>
  <si>
    <t xml:space="preserve">   猪肉产量</t>
  </si>
  <si>
    <t xml:space="preserve">   水产品产量</t>
  </si>
  <si>
    <t xml:space="preserve">   三鸟出栏量</t>
  </si>
  <si>
    <t>万只</t>
  </si>
  <si>
    <t>注：农林牧渔业总产值增速按价格紧缩法计算。</t>
  </si>
  <si>
    <t>工业</t>
  </si>
  <si>
    <t xml:space="preserve">  全区工业用电</t>
  </si>
  <si>
    <t>万千瓦时</t>
  </si>
  <si>
    <t>贸易、外经</t>
  </si>
  <si>
    <t>社会消费品零售总额</t>
  </si>
  <si>
    <t>商品销售总额</t>
  </si>
  <si>
    <t>　　　其中：零售业</t>
  </si>
  <si>
    <t>　　　            批发业</t>
  </si>
  <si>
    <t>住宿餐饮业营业额</t>
  </si>
  <si>
    <t>外贸进出口总值</t>
  </si>
  <si>
    <t>亿元</t>
  </si>
  <si>
    <t xml:space="preserve">  其中：出口总值</t>
  </si>
  <si>
    <t xml:space="preserve">               进口总值</t>
  </si>
  <si>
    <t>引进企业</t>
  </si>
  <si>
    <t>家</t>
  </si>
  <si>
    <t>合同利用外资</t>
  </si>
  <si>
    <t>万美元</t>
  </si>
  <si>
    <t>实际利用外资</t>
  </si>
  <si>
    <t>税收、财政、金融</t>
  </si>
  <si>
    <t>税收收入（剔除海关代征，含免抵调数）</t>
  </si>
  <si>
    <t>一般公共预算收入</t>
  </si>
  <si>
    <t>一般公共预算支出</t>
  </si>
  <si>
    <t>银行业机构人民币存款余额</t>
  </si>
  <si>
    <t xml:space="preserve">      其中：个人存款</t>
  </si>
  <si>
    <t>银行业机构人民币贷款余额</t>
  </si>
  <si>
    <t xml:space="preserve">      其中：个人贷款</t>
  </si>
  <si>
    <t>年末人均存款余额</t>
  </si>
  <si>
    <t>项    目</t>
  </si>
  <si>
    <t>普通教育（教育局提供数据）</t>
  </si>
  <si>
    <t xml:space="preserve">  学校合计</t>
  </si>
  <si>
    <t>间</t>
  </si>
  <si>
    <t xml:space="preserve">  在校学生数</t>
  </si>
  <si>
    <t xml:space="preserve">  招生人数</t>
  </si>
  <si>
    <t xml:space="preserve">  毕业生人数</t>
  </si>
  <si>
    <t xml:space="preserve">  教职工人数</t>
  </si>
  <si>
    <t xml:space="preserve">      其中：专任教师</t>
  </si>
  <si>
    <t>卫生（卫生局提供数据）</t>
  </si>
  <si>
    <t xml:space="preserve">  卫生医疗机构数</t>
  </si>
  <si>
    <t>个</t>
  </si>
  <si>
    <t xml:space="preserve">      其中：诊所、卫生所、医务室机构数</t>
  </si>
  <si>
    <t xml:space="preserve">  卫生医疗机构床位数</t>
  </si>
  <si>
    <t>张</t>
  </si>
  <si>
    <t xml:space="preserve">  卫生医疗机构工作人员数</t>
  </si>
  <si>
    <t xml:space="preserve">      其中：卫生技术人员</t>
  </si>
  <si>
    <t>人民生活水平</t>
  </si>
  <si>
    <t xml:space="preserve">  农村常住居民人均可支配收入</t>
  </si>
  <si>
    <t xml:space="preserve">  城市常住居民人均可支配收入</t>
  </si>
  <si>
    <t>注：卫生的有关数据为不含村卫生室。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</si>
</sst>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_ ;[Red]\-0.0\ "/>
    <numFmt numFmtId="179" formatCode="0_);[Red]\(0\)"/>
    <numFmt numFmtId="180" formatCode="0.00_ "/>
    <numFmt numFmtId="181" formatCode="0.0_ "/>
  </numFmts>
  <fonts count="44">
    <font>
      <sz val="12"/>
      <name val="宋体"/>
      <family val="0"/>
    </font>
    <font>
      <sz val="12"/>
      <name val="华文新魏"/>
      <family val="0"/>
    </font>
    <font>
      <sz val="18"/>
      <name val="华文新魏"/>
      <family val="0"/>
    </font>
    <font>
      <b/>
      <sz val="12"/>
      <name val="华文新魏"/>
      <family val="0"/>
    </font>
    <font>
      <b/>
      <sz val="16"/>
      <name val="华文新魏"/>
      <family val="0"/>
    </font>
    <font>
      <sz val="11"/>
      <name val="华文新魏"/>
      <family val="0"/>
    </font>
    <font>
      <sz val="9"/>
      <name val="宋体"/>
      <family val="0"/>
    </font>
    <font>
      <sz val="10"/>
      <name val="华文新魏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7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0" fillId="9" borderId="0" applyNumberFormat="0" applyBorder="0" applyAlignment="0" applyProtection="0"/>
    <xf numFmtId="0" fontId="31" fillId="0" borderId="5" applyNumberFormat="0" applyFill="0" applyAlignment="0" applyProtection="0"/>
    <xf numFmtId="0" fontId="30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0" fillId="0" borderId="0">
      <alignment/>
      <protection/>
    </xf>
    <xf numFmtId="0" fontId="43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72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right" vertical="center" wrapText="1"/>
    </xf>
    <xf numFmtId="2" fontId="0" fillId="33" borderId="12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horizontal="justify" vertical="center" wrapText="1"/>
    </xf>
    <xf numFmtId="2" fontId="0" fillId="33" borderId="12" xfId="0" applyNumberFormat="1" applyFont="1" applyFill="1" applyBorder="1" applyAlignment="1">
      <alignment horizontal="right" vertical="center" wrapText="1"/>
    </xf>
    <xf numFmtId="0" fontId="0" fillId="33" borderId="0" xfId="0" applyFont="1" applyFill="1" applyAlignment="1">
      <alignment vertical="center"/>
    </xf>
    <xf numFmtId="0" fontId="0" fillId="33" borderId="0" xfId="0" applyFont="1" applyFill="1" applyBorder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0" fillId="33" borderId="11" xfId="0" applyFont="1" applyFill="1" applyBorder="1" applyAlignment="1">
      <alignment horizontal="right" vertical="center" wrapText="1"/>
    </xf>
    <xf numFmtId="0" fontId="1" fillId="33" borderId="13" xfId="0" applyFont="1" applyFill="1" applyBorder="1" applyAlignment="1">
      <alignment horizontal="justify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right" vertical="center" wrapText="1"/>
    </xf>
    <xf numFmtId="0" fontId="1" fillId="33" borderId="14" xfId="0" applyFont="1" applyFill="1" applyBorder="1" applyAlignment="1">
      <alignment horizontal="left" vertical="center" wrapText="1"/>
    </xf>
    <xf numFmtId="0" fontId="1" fillId="33" borderId="0" xfId="0" applyFont="1" applyFill="1" applyBorder="1" applyAlignment="1">
      <alignment vertical="center" wrapText="1"/>
    </xf>
    <xf numFmtId="0" fontId="1" fillId="33" borderId="0" xfId="0" applyFont="1" applyFill="1" applyBorder="1" applyAlignment="1">
      <alignment horizontal="left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justify" vertical="center" wrapText="1"/>
    </xf>
    <xf numFmtId="176" fontId="0" fillId="33" borderId="15" xfId="0" applyNumberFormat="1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right" vertical="center" wrapText="1"/>
    </xf>
    <xf numFmtId="177" fontId="0" fillId="33" borderId="16" xfId="0" applyNumberFormat="1" applyFont="1" applyFill="1" applyBorder="1" applyAlignment="1">
      <alignment horizontal="right" vertical="center" wrapText="1"/>
    </xf>
    <xf numFmtId="0" fontId="1" fillId="33" borderId="15" xfId="0" applyFont="1" applyFill="1" applyBorder="1" applyAlignment="1">
      <alignment horizontal="center" vertical="center" wrapText="1"/>
    </xf>
    <xf numFmtId="2" fontId="0" fillId="33" borderId="16" xfId="0" applyNumberFormat="1" applyFont="1" applyFill="1" applyBorder="1" applyAlignment="1">
      <alignment horizontal="right" vertical="center" wrapText="1"/>
    </xf>
    <xf numFmtId="0" fontId="0" fillId="33" borderId="15" xfId="66" applyFont="1" applyFill="1" applyBorder="1" applyAlignment="1">
      <alignment vertical="center" wrapText="1"/>
      <protection/>
    </xf>
    <xf numFmtId="0" fontId="0" fillId="33" borderId="15" xfId="66" applyFont="1" applyFill="1" applyBorder="1" applyAlignment="1">
      <alignment horizontal="right" vertical="center" wrapText="1"/>
      <protection/>
    </xf>
    <xf numFmtId="178" fontId="0" fillId="33" borderId="16" xfId="0" applyNumberFormat="1" applyFont="1" applyFill="1" applyBorder="1" applyAlignment="1">
      <alignment horizontal="right" vertical="center" wrapText="1"/>
    </xf>
    <xf numFmtId="0" fontId="0" fillId="33" borderId="15" xfId="0" applyFont="1" applyFill="1" applyBorder="1" applyAlignment="1">
      <alignment horizontal="right" vertical="center"/>
    </xf>
    <xf numFmtId="0" fontId="0" fillId="33" borderId="15" xfId="47" applyFont="1" applyFill="1" applyBorder="1" applyAlignment="1">
      <alignment vertical="center" wrapText="1"/>
      <protection/>
    </xf>
    <xf numFmtId="0" fontId="0" fillId="33" borderId="15" xfId="47" applyFont="1" applyFill="1" applyBorder="1" applyAlignment="1">
      <alignment horizontal="right" vertical="center" wrapText="1"/>
      <protection/>
    </xf>
    <xf numFmtId="0" fontId="1" fillId="33" borderId="17" xfId="0" applyFont="1" applyFill="1" applyBorder="1" applyAlignment="1">
      <alignment horizontal="justify" vertical="center" wrapText="1"/>
    </xf>
    <xf numFmtId="178" fontId="0" fillId="33" borderId="12" xfId="0" applyNumberFormat="1" applyFont="1" applyFill="1" applyBorder="1" applyAlignment="1">
      <alignment horizontal="right" vertical="center" wrapText="1"/>
    </xf>
    <xf numFmtId="0" fontId="0" fillId="33" borderId="11" xfId="0" applyFont="1" applyFill="1" applyBorder="1" applyAlignment="1">
      <alignment horizontal="right" vertical="center"/>
    </xf>
    <xf numFmtId="176" fontId="0" fillId="33" borderId="11" xfId="0" applyNumberFormat="1" applyFont="1" applyFill="1" applyBorder="1" applyAlignment="1">
      <alignment horizontal="right" vertical="center" wrapText="1"/>
    </xf>
    <xf numFmtId="179" fontId="0" fillId="33" borderId="11" xfId="0" applyNumberFormat="1" applyFont="1" applyFill="1" applyBorder="1" applyAlignment="1">
      <alignment horizontal="right" vertical="center" wrapText="1"/>
    </xf>
    <xf numFmtId="179" fontId="0" fillId="33" borderId="13" xfId="0" applyNumberFormat="1" applyFont="1" applyFill="1" applyBorder="1" applyAlignment="1">
      <alignment horizontal="right" vertical="center" wrapText="1"/>
    </xf>
    <xf numFmtId="2" fontId="0" fillId="33" borderId="18" xfId="0" applyNumberFormat="1" applyFont="1" applyFill="1" applyBorder="1" applyAlignment="1">
      <alignment horizontal="right" vertical="center" wrapText="1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justify" vertical="center" wrapText="1"/>
    </xf>
    <xf numFmtId="0" fontId="1" fillId="0" borderId="11" xfId="0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 horizontal="right" vertical="center" wrapText="1"/>
    </xf>
    <xf numFmtId="0" fontId="1" fillId="0" borderId="11" xfId="0" applyFont="1" applyFill="1" applyBorder="1" applyAlignment="1">
      <alignment horizontal="justify" vertical="center" wrapText="1"/>
    </xf>
    <xf numFmtId="0" fontId="0" fillId="0" borderId="15" xfId="0" applyFont="1" applyFill="1" applyBorder="1" applyAlignment="1">
      <alignment vertical="center"/>
    </xf>
    <xf numFmtId="2" fontId="0" fillId="0" borderId="12" xfId="0" applyNumberFormat="1" applyFont="1" applyFill="1" applyBorder="1" applyAlignment="1">
      <alignment horizontal="right" vertical="center" wrapText="1"/>
    </xf>
    <xf numFmtId="0" fontId="5" fillId="0" borderId="11" xfId="0" applyFont="1" applyFill="1" applyBorder="1" applyAlignment="1">
      <alignment horizontal="justify" vertical="center" wrapText="1"/>
    </xf>
    <xf numFmtId="1" fontId="0" fillId="0" borderId="15" xfId="0" applyNumberFormat="1" applyFont="1" applyFill="1" applyBorder="1" applyAlignment="1">
      <alignment vertical="center" wrapText="1"/>
    </xf>
    <xf numFmtId="2" fontId="0" fillId="0" borderId="19" xfId="67" applyNumberFormat="1" applyFont="1" applyFill="1" applyBorder="1" applyAlignment="1">
      <alignment vertical="center" wrapText="1"/>
      <protection/>
    </xf>
    <xf numFmtId="180" fontId="6" fillId="0" borderId="12" xfId="0" applyNumberFormat="1" applyFont="1" applyFill="1" applyBorder="1" applyAlignment="1">
      <alignment horizontal="right" vertical="center" wrapText="1"/>
    </xf>
    <xf numFmtId="180" fontId="6" fillId="0" borderId="0" xfId="0" applyNumberFormat="1" applyFont="1" applyFill="1" applyBorder="1" applyAlignment="1">
      <alignment horizontal="right" vertical="center" wrapText="1"/>
    </xf>
    <xf numFmtId="177" fontId="6" fillId="0" borderId="16" xfId="0" applyNumberFormat="1" applyFont="1" applyFill="1" applyBorder="1" applyAlignment="1">
      <alignment horizontal="right" vertical="center" wrapText="1"/>
    </xf>
    <xf numFmtId="181" fontId="0" fillId="33" borderId="12" xfId="0" applyNumberFormat="1" applyFont="1" applyFill="1" applyBorder="1" applyAlignment="1">
      <alignment horizontal="right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4" fillId="0" borderId="11" xfId="0" applyFont="1" applyBorder="1" applyAlignment="1">
      <alignment horizontal="justify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justify" vertical="center" wrapText="1"/>
    </xf>
    <xf numFmtId="0" fontId="0" fillId="0" borderId="20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</cellXfs>
  <cellStyles count="55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常规 137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常规 133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134" xfId="65"/>
    <cellStyle name="常规 135" xfId="66"/>
    <cellStyle name="常规 2" xfId="67"/>
    <cellStyle name="常规 3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29</xdr:row>
      <xdr:rowOff>0</xdr:rowOff>
    </xdr:from>
    <xdr:to>
      <xdr:col>1</xdr:col>
      <xdr:colOff>504825</xdr:colOff>
      <xdr:row>29</xdr:row>
      <xdr:rowOff>0</xdr:rowOff>
    </xdr:to>
    <xdr:sp>
      <xdr:nvSpPr>
        <xdr:cNvPr id="1" name="Line 350"/>
        <xdr:cNvSpPr>
          <a:spLocks/>
        </xdr:cNvSpPr>
      </xdr:nvSpPr>
      <xdr:spPr>
        <a:xfrm>
          <a:off x="2752725" y="9191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19050</xdr:colOff>
      <xdr:row>29</xdr:row>
      <xdr:rowOff>0</xdr:rowOff>
    </xdr:from>
    <xdr:to>
      <xdr:col>1</xdr:col>
      <xdr:colOff>504825</xdr:colOff>
      <xdr:row>29</xdr:row>
      <xdr:rowOff>0</xdr:rowOff>
    </xdr:to>
    <xdr:sp>
      <xdr:nvSpPr>
        <xdr:cNvPr id="2" name="Line 351"/>
        <xdr:cNvSpPr>
          <a:spLocks/>
        </xdr:cNvSpPr>
      </xdr:nvSpPr>
      <xdr:spPr>
        <a:xfrm>
          <a:off x="2752725" y="9191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workbookViewId="0" topLeftCell="A1">
      <selection activeCell="E9" sqref="E9"/>
    </sheetView>
  </sheetViews>
  <sheetFormatPr defaultColWidth="9.00390625" defaultRowHeight="24.75" customHeight="1"/>
  <cols>
    <col min="1" max="1" width="35.875" style="45" customWidth="1"/>
    <col min="2" max="2" width="11.25390625" style="46" customWidth="1"/>
    <col min="3" max="3" width="10.375" style="47" customWidth="1"/>
    <col min="4" max="4" width="10.375" style="46" customWidth="1"/>
    <col min="5" max="5" width="15.125" style="45" customWidth="1"/>
    <col min="6" max="16384" width="9.00390625" style="45" customWidth="1"/>
  </cols>
  <sheetData>
    <row r="1" spans="1:5" s="45" customFormat="1" ht="39" customHeight="1">
      <c r="A1" s="48" t="s">
        <v>0</v>
      </c>
      <c r="B1" s="48"/>
      <c r="C1" s="48"/>
      <c r="D1" s="48"/>
      <c r="E1" s="48"/>
    </row>
    <row r="2" spans="1:5" s="46" customFormat="1" ht="30" customHeight="1">
      <c r="A2" s="49" t="s">
        <v>1</v>
      </c>
      <c r="B2" s="49" t="s">
        <v>2</v>
      </c>
      <c r="C2" s="49" t="s">
        <v>3</v>
      </c>
      <c r="D2" s="49" t="s">
        <v>4</v>
      </c>
      <c r="E2" s="50" t="s">
        <v>5</v>
      </c>
    </row>
    <row r="3" spans="1:5" s="46" customFormat="1" ht="27" customHeight="1">
      <c r="A3" s="51" t="s">
        <v>6</v>
      </c>
      <c r="B3" s="49"/>
      <c r="C3" s="52"/>
      <c r="D3" s="52"/>
      <c r="E3" s="53"/>
    </row>
    <row r="4" spans="1:5" s="46" customFormat="1" ht="24" customHeight="1">
      <c r="A4" s="54" t="s">
        <v>7</v>
      </c>
      <c r="B4" s="49" t="s">
        <v>8</v>
      </c>
      <c r="C4" s="55">
        <v>176515</v>
      </c>
      <c r="D4" s="55">
        <v>175889</v>
      </c>
      <c r="E4" s="56">
        <f aca="true" t="shared" si="0" ref="E4:E9">ROUND((C4/D4-1)*100,2)</f>
        <v>0.36</v>
      </c>
    </row>
    <row r="5" spans="1:5" s="46" customFormat="1" ht="24" customHeight="1">
      <c r="A5" s="54" t="s">
        <v>9</v>
      </c>
      <c r="B5" s="49" t="s">
        <v>10</v>
      </c>
      <c r="C5" s="55">
        <v>634893</v>
      </c>
      <c r="D5" s="55">
        <v>626343</v>
      </c>
      <c r="E5" s="56">
        <f t="shared" si="0"/>
        <v>1.37</v>
      </c>
    </row>
    <row r="6" spans="1:5" s="46" customFormat="1" ht="24" customHeight="1">
      <c r="A6" s="54" t="s">
        <v>11</v>
      </c>
      <c r="B6" s="49" t="s">
        <v>10</v>
      </c>
      <c r="C6" s="55">
        <v>426980</v>
      </c>
      <c r="D6" s="55">
        <v>418375</v>
      </c>
      <c r="E6" s="56">
        <f t="shared" si="0"/>
        <v>2.06</v>
      </c>
    </row>
    <row r="7" spans="1:5" s="46" customFormat="1" ht="24" customHeight="1">
      <c r="A7" s="54" t="s">
        <v>12</v>
      </c>
      <c r="B7" s="49" t="s">
        <v>10</v>
      </c>
      <c r="C7" s="55">
        <v>207913</v>
      </c>
      <c r="D7" s="55">
        <v>207968</v>
      </c>
      <c r="E7" s="56">
        <f t="shared" si="0"/>
        <v>-0.03</v>
      </c>
    </row>
    <row r="8" spans="1:5" s="46" customFormat="1" ht="24" customHeight="1">
      <c r="A8" s="54" t="s">
        <v>13</v>
      </c>
      <c r="B8" s="49" t="s">
        <v>10</v>
      </c>
      <c r="C8" s="55">
        <f>ROUND((C5+D5)/2,0)</f>
        <v>630618</v>
      </c>
      <c r="D8" s="55">
        <v>622418</v>
      </c>
      <c r="E8" s="56">
        <f t="shared" si="0"/>
        <v>1.32</v>
      </c>
    </row>
    <row r="9" spans="1:5" s="46" customFormat="1" ht="24" customHeight="1">
      <c r="A9" s="57" t="s">
        <v>14</v>
      </c>
      <c r="B9" s="49" t="s">
        <v>10</v>
      </c>
      <c r="C9" s="55">
        <v>12503</v>
      </c>
      <c r="D9" s="58">
        <v>14936</v>
      </c>
      <c r="E9" s="56">
        <f t="shared" si="0"/>
        <v>-16.29</v>
      </c>
    </row>
    <row r="10" spans="1:5" s="46" customFormat="1" ht="24" customHeight="1">
      <c r="A10" s="54" t="s">
        <v>15</v>
      </c>
      <c r="B10" s="49" t="s">
        <v>16</v>
      </c>
      <c r="C10" s="59">
        <v>19.826582812415758</v>
      </c>
      <c r="D10" s="59">
        <v>24</v>
      </c>
      <c r="E10" s="60" t="s">
        <v>17</v>
      </c>
    </row>
    <row r="11" spans="1:5" s="46" customFormat="1" ht="24" customHeight="1">
      <c r="A11" s="54" t="s">
        <v>18</v>
      </c>
      <c r="B11" s="49" t="s">
        <v>10</v>
      </c>
      <c r="C11" s="55">
        <v>3675</v>
      </c>
      <c r="D11" s="58">
        <v>4268</v>
      </c>
      <c r="E11" s="56">
        <v>-13.89</v>
      </c>
    </row>
    <row r="12" spans="1:5" s="46" customFormat="1" ht="24" customHeight="1">
      <c r="A12" s="54" t="s">
        <v>19</v>
      </c>
      <c r="B12" s="49" t="s">
        <v>16</v>
      </c>
      <c r="C12" s="59">
        <v>5.827616718837711</v>
      </c>
      <c r="D12" s="55">
        <v>6.86</v>
      </c>
      <c r="E12" s="60" t="s">
        <v>20</v>
      </c>
    </row>
    <row r="13" spans="1:5" s="46" customFormat="1" ht="24" customHeight="1">
      <c r="A13" s="54" t="s">
        <v>21</v>
      </c>
      <c r="B13" s="49" t="s">
        <v>16</v>
      </c>
      <c r="C13" s="59">
        <v>13.998966093578048</v>
      </c>
      <c r="D13" s="59">
        <v>17.14</v>
      </c>
      <c r="E13" s="61" t="s">
        <v>22</v>
      </c>
    </row>
    <row r="14" spans="1:5" s="46" customFormat="1" ht="24" customHeight="1">
      <c r="A14" s="54" t="s">
        <v>23</v>
      </c>
      <c r="B14" s="49" t="s">
        <v>24</v>
      </c>
      <c r="C14" s="55">
        <v>88.45</v>
      </c>
      <c r="D14" s="55">
        <v>96.04</v>
      </c>
      <c r="E14" s="62" t="s">
        <v>25</v>
      </c>
    </row>
    <row r="15" spans="1:5" s="46" customFormat="1" ht="24" customHeight="1">
      <c r="A15" s="54" t="s">
        <v>26</v>
      </c>
      <c r="B15" s="49" t="s">
        <v>27</v>
      </c>
      <c r="C15" s="55">
        <v>64.71</v>
      </c>
      <c r="D15" s="55">
        <v>64.21</v>
      </c>
      <c r="E15" s="56">
        <f>ROUND((C15/D15-1)*100,2)</f>
        <v>0.78</v>
      </c>
    </row>
    <row r="16" spans="1:5" s="46" customFormat="1" ht="27" customHeight="1">
      <c r="A16" s="51" t="s">
        <v>28</v>
      </c>
      <c r="B16" s="49"/>
      <c r="C16" s="28"/>
      <c r="D16" s="28"/>
      <c r="E16" s="14"/>
    </row>
    <row r="17" spans="1:5" s="46" customFormat="1" ht="24" customHeight="1">
      <c r="A17" s="54" t="s">
        <v>29</v>
      </c>
      <c r="B17" s="49" t="s">
        <v>30</v>
      </c>
      <c r="C17" s="35">
        <v>4166758</v>
      </c>
      <c r="D17" s="35">
        <v>4001046</v>
      </c>
      <c r="E17" s="63">
        <v>5.7</v>
      </c>
    </row>
    <row r="18" spans="1:5" s="46" customFormat="1" ht="24" customHeight="1">
      <c r="A18" s="54" t="s">
        <v>31</v>
      </c>
      <c r="B18" s="49" t="s">
        <v>30</v>
      </c>
      <c r="C18" s="35">
        <v>211360</v>
      </c>
      <c r="D18" s="35">
        <v>216929</v>
      </c>
      <c r="E18" s="63">
        <v>3.6</v>
      </c>
    </row>
    <row r="19" spans="1:5" s="46" customFormat="1" ht="24" customHeight="1">
      <c r="A19" s="54" t="s">
        <v>32</v>
      </c>
      <c r="B19" s="49" t="s">
        <v>30</v>
      </c>
      <c r="C19" s="35">
        <v>1841970</v>
      </c>
      <c r="D19" s="35">
        <v>1671272</v>
      </c>
      <c r="E19" s="63">
        <v>11.9</v>
      </c>
    </row>
    <row r="20" spans="1:5" s="46" customFormat="1" ht="24" customHeight="1">
      <c r="A20" s="54" t="s">
        <v>33</v>
      </c>
      <c r="B20" s="49" t="s">
        <v>30</v>
      </c>
      <c r="C20" s="35">
        <v>1624417</v>
      </c>
      <c r="D20" s="35">
        <v>1434993</v>
      </c>
      <c r="E20" s="63">
        <v>15.8</v>
      </c>
    </row>
    <row r="21" spans="1:5" s="46" customFormat="1" ht="24" customHeight="1">
      <c r="A21" s="54" t="s">
        <v>34</v>
      </c>
      <c r="B21" s="49" t="s">
        <v>30</v>
      </c>
      <c r="C21" s="35">
        <v>2113428</v>
      </c>
      <c r="D21" s="35">
        <v>2112845</v>
      </c>
      <c r="E21" s="63">
        <v>0.4</v>
      </c>
    </row>
    <row r="22" spans="1:5" s="46" customFormat="1" ht="24" customHeight="1">
      <c r="A22" s="64" t="s">
        <v>35</v>
      </c>
      <c r="B22" s="49" t="s">
        <v>36</v>
      </c>
      <c r="C22" s="41">
        <v>66074</v>
      </c>
      <c r="D22" s="41">
        <v>64282</v>
      </c>
      <c r="E22" s="63">
        <v>4.3</v>
      </c>
    </row>
    <row r="23" spans="1:5" s="46" customFormat="1" ht="24" customHeight="1">
      <c r="A23" s="64" t="s">
        <v>37</v>
      </c>
      <c r="B23" s="49" t="s">
        <v>36</v>
      </c>
      <c r="C23" s="41">
        <v>64641</v>
      </c>
      <c r="D23" s="41">
        <v>62644</v>
      </c>
      <c r="E23" s="63">
        <v>4.7</v>
      </c>
    </row>
    <row r="24" spans="1:5" s="46" customFormat="1" ht="24" customHeight="1">
      <c r="A24" s="65" t="s">
        <v>38</v>
      </c>
      <c r="B24" s="66"/>
      <c r="C24" s="18"/>
      <c r="D24" s="18"/>
      <c r="E24" s="14"/>
    </row>
    <row r="25" spans="1:5" s="46" customFormat="1" ht="24" customHeight="1">
      <c r="A25" s="67" t="s">
        <v>39</v>
      </c>
      <c r="B25" s="66" t="s">
        <v>30</v>
      </c>
      <c r="C25" s="35" t="s">
        <v>40</v>
      </c>
      <c r="D25" s="18" t="s">
        <v>40</v>
      </c>
      <c r="E25" s="14">
        <v>-4</v>
      </c>
    </row>
    <row r="26" spans="1:5" s="46" customFormat="1" ht="24" customHeight="1">
      <c r="A26" s="67" t="s">
        <v>41</v>
      </c>
      <c r="B26" s="66" t="s">
        <v>30</v>
      </c>
      <c r="C26" s="35" t="s">
        <v>40</v>
      </c>
      <c r="D26" s="18" t="s">
        <v>40</v>
      </c>
      <c r="E26" s="14">
        <v>-16.3</v>
      </c>
    </row>
    <row r="27" spans="1:5" s="46" customFormat="1" ht="24" customHeight="1">
      <c r="A27" s="67" t="s">
        <v>42</v>
      </c>
      <c r="B27" s="66" t="s">
        <v>30</v>
      </c>
      <c r="C27" s="35" t="s">
        <v>40</v>
      </c>
      <c r="D27" s="18" t="s">
        <v>40</v>
      </c>
      <c r="E27" s="14">
        <v>10.7</v>
      </c>
    </row>
    <row r="28" spans="1:5" s="46" customFormat="1" ht="24" customHeight="1">
      <c r="A28" s="67" t="s">
        <v>43</v>
      </c>
      <c r="B28" s="66" t="s">
        <v>30</v>
      </c>
      <c r="C28" s="35" t="s">
        <v>40</v>
      </c>
      <c r="D28" s="18" t="s">
        <v>40</v>
      </c>
      <c r="E28" s="14">
        <v>-26.7</v>
      </c>
    </row>
    <row r="29" spans="1:9" s="46" customFormat="1" ht="24.75" customHeight="1">
      <c r="A29" s="67" t="s">
        <v>44</v>
      </c>
      <c r="B29" s="66" t="s">
        <v>45</v>
      </c>
      <c r="C29" s="35">
        <v>582264</v>
      </c>
      <c r="D29" s="18">
        <v>702264</v>
      </c>
      <c r="E29" s="14">
        <v>-25.7</v>
      </c>
      <c r="I29" s="71"/>
    </row>
    <row r="30" spans="1:5" ht="24.75" customHeight="1">
      <c r="A30" s="68" t="s">
        <v>46</v>
      </c>
      <c r="B30" s="68"/>
      <c r="C30" s="68"/>
      <c r="D30" s="68"/>
      <c r="E30" s="68"/>
    </row>
    <row r="31" spans="1:5" ht="24.75" customHeight="1">
      <c r="A31" s="69" t="s">
        <v>47</v>
      </c>
      <c r="B31" s="69"/>
      <c r="C31" s="69"/>
      <c r="D31" s="69"/>
      <c r="E31" s="69"/>
    </row>
    <row r="32" spans="1:5" ht="24.75" customHeight="1">
      <c r="A32" s="69" t="s">
        <v>48</v>
      </c>
      <c r="B32" s="69"/>
      <c r="C32" s="69"/>
      <c r="D32" s="69"/>
      <c r="E32" s="69"/>
    </row>
    <row r="33" spans="1:5" ht="24.75" customHeight="1">
      <c r="A33" s="70">
        <v>1</v>
      </c>
      <c r="B33" s="70"/>
      <c r="C33" s="70"/>
      <c r="D33" s="70"/>
      <c r="E33" s="70"/>
    </row>
  </sheetData>
  <sheetProtection/>
  <protectedRanges>
    <protectedRange sqref="D29" name="区域3_4_1_1_1"/>
  </protectedRanges>
  <mergeCells count="5">
    <mergeCell ref="A1:E1"/>
    <mergeCell ref="A30:E30"/>
    <mergeCell ref="A31:E31"/>
    <mergeCell ref="A32:E32"/>
    <mergeCell ref="A33:E33"/>
  </mergeCells>
  <printOptions horizontalCentered="1" verticalCentered="1"/>
  <pageMargins left="0.75" right="0.75" top="0.98" bottom="0.79" header="0.51" footer="0.51"/>
  <pageSetup horizontalDpi="300" verticalDpi="300" orientation="portrait" paperSize="9" scale="84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5">
      <selection activeCell="A11" sqref="A1:IV65536"/>
    </sheetView>
  </sheetViews>
  <sheetFormatPr defaultColWidth="9.00390625" defaultRowHeight="21.75" customHeight="1"/>
  <cols>
    <col min="1" max="1" width="32.625" style="1" customWidth="1"/>
    <col min="2" max="2" width="7.50390625" style="2" customWidth="1"/>
    <col min="3" max="4" width="10.125" style="2" customWidth="1"/>
    <col min="5" max="5" width="11.625" style="1" customWidth="1"/>
    <col min="6" max="16384" width="9.00390625" style="1" customWidth="1"/>
  </cols>
  <sheetData>
    <row r="1" spans="1:5" ht="39" customHeight="1">
      <c r="A1" s="4" t="s">
        <v>0</v>
      </c>
      <c r="B1" s="4"/>
      <c r="C1" s="4"/>
      <c r="D1" s="4"/>
      <c r="E1" s="4"/>
    </row>
    <row r="2" spans="1:5" ht="30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27" customHeight="1">
      <c r="A3" s="26" t="s">
        <v>49</v>
      </c>
      <c r="B3" s="8"/>
      <c r="C3" s="8"/>
      <c r="D3" s="8"/>
      <c r="E3" s="9"/>
    </row>
    <row r="4" spans="1:5" ht="23.25" customHeight="1">
      <c r="A4" s="10" t="s">
        <v>50</v>
      </c>
      <c r="B4" s="8" t="s">
        <v>30</v>
      </c>
      <c r="C4" s="42">
        <v>429014</v>
      </c>
      <c r="D4" s="42" t="s">
        <v>40</v>
      </c>
      <c r="E4" s="12">
        <v>3.2</v>
      </c>
    </row>
    <row r="5" spans="1:5" ht="23.25" customHeight="1">
      <c r="A5" s="10" t="s">
        <v>51</v>
      </c>
      <c r="B5" s="8" t="s">
        <v>52</v>
      </c>
      <c r="C5" s="42">
        <v>192691</v>
      </c>
      <c r="D5" s="42" t="s">
        <v>40</v>
      </c>
      <c r="E5" s="12">
        <v>6.04</v>
      </c>
    </row>
    <row r="6" spans="1:5" ht="23.25" customHeight="1">
      <c r="A6" s="10" t="s">
        <v>53</v>
      </c>
      <c r="B6" s="8" t="s">
        <v>54</v>
      </c>
      <c r="C6" s="42">
        <v>340.5244666331069</v>
      </c>
      <c r="D6" s="42" t="s">
        <v>40</v>
      </c>
      <c r="E6" s="12">
        <v>0.99</v>
      </c>
    </row>
    <row r="7" spans="1:5" ht="23.25" customHeight="1">
      <c r="A7" s="10" t="s">
        <v>55</v>
      </c>
      <c r="B7" s="8" t="s">
        <v>56</v>
      </c>
      <c r="C7" s="42">
        <v>65616</v>
      </c>
      <c r="D7" s="42" t="s">
        <v>40</v>
      </c>
      <c r="E7" s="12">
        <v>7.09</v>
      </c>
    </row>
    <row r="8" spans="1:5" ht="23.25" customHeight="1">
      <c r="A8" s="10" t="s">
        <v>57</v>
      </c>
      <c r="B8" s="8" t="s">
        <v>52</v>
      </c>
      <c r="C8" s="42">
        <v>179968</v>
      </c>
      <c r="D8" s="42" t="s">
        <v>40</v>
      </c>
      <c r="E8" s="12">
        <v>3.5</v>
      </c>
    </row>
    <row r="9" spans="1:5" ht="23.25" customHeight="1">
      <c r="A9" s="10" t="s">
        <v>58</v>
      </c>
      <c r="B9" s="8" t="s">
        <v>54</v>
      </c>
      <c r="C9" s="42">
        <v>344</v>
      </c>
      <c r="D9" s="42" t="s">
        <v>40</v>
      </c>
      <c r="E9" s="12">
        <v>0.291545189504383</v>
      </c>
    </row>
    <row r="10" spans="1:5" ht="23.25" customHeight="1">
      <c r="A10" s="10" t="s">
        <v>59</v>
      </c>
      <c r="B10" s="8" t="s">
        <v>56</v>
      </c>
      <c r="C10" s="42">
        <v>61913</v>
      </c>
      <c r="D10" s="42" t="s">
        <v>40</v>
      </c>
      <c r="E10" s="12">
        <v>3.9</v>
      </c>
    </row>
    <row r="11" spans="1:5" ht="23.25" customHeight="1">
      <c r="A11" s="10" t="s">
        <v>60</v>
      </c>
      <c r="B11" s="8" t="s">
        <v>52</v>
      </c>
      <c r="C11" s="42">
        <v>46975</v>
      </c>
      <c r="D11" s="42" t="s">
        <v>40</v>
      </c>
      <c r="E11" s="12">
        <v>98</v>
      </c>
    </row>
    <row r="12" spans="1:5" ht="23.25" customHeight="1">
      <c r="A12" s="10" t="s">
        <v>61</v>
      </c>
      <c r="B12" s="8" t="s">
        <v>56</v>
      </c>
      <c r="C12" s="42">
        <v>8342</v>
      </c>
      <c r="D12" s="42" t="s">
        <v>40</v>
      </c>
      <c r="E12" s="12">
        <v>89.6</v>
      </c>
    </row>
    <row r="13" spans="1:5" ht="23.25" customHeight="1">
      <c r="A13" s="10" t="s">
        <v>62</v>
      </c>
      <c r="B13" s="8" t="s">
        <v>56</v>
      </c>
      <c r="C13" s="42">
        <v>4000</v>
      </c>
      <c r="D13" s="42" t="s">
        <v>40</v>
      </c>
      <c r="E13" s="12">
        <v>-12.4</v>
      </c>
    </row>
    <row r="14" spans="1:5" ht="23.25" customHeight="1">
      <c r="A14" s="10" t="s">
        <v>63</v>
      </c>
      <c r="B14" s="8" t="s">
        <v>52</v>
      </c>
      <c r="C14" s="42">
        <v>388571</v>
      </c>
      <c r="D14" s="42" t="s">
        <v>40</v>
      </c>
      <c r="E14" s="12">
        <v>-1.7484816150255655</v>
      </c>
    </row>
    <row r="15" spans="1:5" ht="23.25" customHeight="1">
      <c r="A15" s="10" t="s">
        <v>64</v>
      </c>
      <c r="B15" s="8" t="s">
        <v>56</v>
      </c>
      <c r="C15" s="42">
        <v>138607</v>
      </c>
      <c r="D15" s="42" t="s">
        <v>40</v>
      </c>
      <c r="E15" s="12">
        <v>14.497302923416244</v>
      </c>
    </row>
    <row r="16" spans="1:5" ht="23.25" customHeight="1">
      <c r="A16" s="10" t="s">
        <v>65</v>
      </c>
      <c r="B16" s="8" t="s">
        <v>56</v>
      </c>
      <c r="C16" s="42">
        <v>16790</v>
      </c>
      <c r="D16" s="42" t="s">
        <v>40</v>
      </c>
      <c r="E16" s="12">
        <v>0.9014423076923128</v>
      </c>
    </row>
    <row r="17" spans="1:5" ht="23.25" customHeight="1">
      <c r="A17" s="10" t="s">
        <v>66</v>
      </c>
      <c r="B17" s="8" t="s">
        <v>56</v>
      </c>
      <c r="C17" s="42">
        <v>57015</v>
      </c>
      <c r="D17" s="42" t="s">
        <v>40</v>
      </c>
      <c r="E17" s="12">
        <v>124.69851028611964</v>
      </c>
    </row>
    <row r="18" spans="1:5" ht="23.25" customHeight="1">
      <c r="A18" s="10" t="s">
        <v>67</v>
      </c>
      <c r="B18" s="8" t="s">
        <v>52</v>
      </c>
      <c r="C18" s="42">
        <v>205812</v>
      </c>
      <c r="D18" s="42" t="s">
        <v>40</v>
      </c>
      <c r="E18" s="12">
        <v>1.4</v>
      </c>
    </row>
    <row r="19" spans="1:5" ht="23.25" customHeight="1">
      <c r="A19" s="10" t="s">
        <v>68</v>
      </c>
      <c r="B19" s="8" t="s">
        <v>56</v>
      </c>
      <c r="C19" s="42">
        <v>291113</v>
      </c>
      <c r="D19" s="42" t="s">
        <v>40</v>
      </c>
      <c r="E19" s="12">
        <v>-5.5</v>
      </c>
    </row>
    <row r="20" spans="1:5" ht="23.25" customHeight="1">
      <c r="A20" s="10" t="s">
        <v>69</v>
      </c>
      <c r="B20" s="8" t="s">
        <v>70</v>
      </c>
      <c r="C20" s="42">
        <v>244013</v>
      </c>
      <c r="D20" s="42" t="s">
        <v>40</v>
      </c>
      <c r="E20" s="12">
        <v>-24.45</v>
      </c>
    </row>
    <row r="21" spans="1:5" ht="23.25" customHeight="1">
      <c r="A21" s="10" t="s">
        <v>71</v>
      </c>
      <c r="B21" s="8" t="s">
        <v>70</v>
      </c>
      <c r="C21" s="42">
        <v>156983</v>
      </c>
      <c r="D21" s="42" t="s">
        <v>40</v>
      </c>
      <c r="E21" s="12">
        <v>-21.5</v>
      </c>
    </row>
    <row r="22" spans="1:5" ht="23.25" customHeight="1">
      <c r="A22" s="10" t="s">
        <v>72</v>
      </c>
      <c r="B22" s="8" t="s">
        <v>56</v>
      </c>
      <c r="C22" s="42">
        <v>11739</v>
      </c>
      <c r="D22" s="42" t="s">
        <v>40</v>
      </c>
      <c r="E22" s="12">
        <v>-21.7</v>
      </c>
    </row>
    <row r="23" spans="1:5" ht="23.25" customHeight="1">
      <c r="A23" s="10" t="s">
        <v>73</v>
      </c>
      <c r="B23" s="8" t="s">
        <v>56</v>
      </c>
      <c r="C23" s="42">
        <v>7664</v>
      </c>
      <c r="D23" s="42" t="s">
        <v>40</v>
      </c>
      <c r="E23" s="12">
        <v>0.8</v>
      </c>
    </row>
    <row r="24" spans="1:5" ht="23.25" customHeight="1">
      <c r="A24" s="19" t="s">
        <v>74</v>
      </c>
      <c r="B24" s="20" t="s">
        <v>75</v>
      </c>
      <c r="C24" s="43">
        <v>576</v>
      </c>
      <c r="D24" s="42" t="s">
        <v>40</v>
      </c>
      <c r="E24" s="44">
        <v>9.42</v>
      </c>
    </row>
    <row r="25" spans="1:5" ht="21.75" customHeight="1">
      <c r="A25" s="22" t="s">
        <v>76</v>
      </c>
      <c r="B25" s="22"/>
      <c r="C25" s="22"/>
      <c r="D25" s="22"/>
      <c r="E25" s="22"/>
    </row>
    <row r="26" spans="1:5" ht="21.75" customHeight="1">
      <c r="A26" s="24"/>
      <c r="B26" s="24"/>
      <c r="C26" s="24"/>
      <c r="D26" s="24"/>
      <c r="E26" s="24"/>
    </row>
    <row r="27" spans="1:5" ht="21.75" customHeight="1">
      <c r="A27" s="25">
        <v>2</v>
      </c>
      <c r="B27" s="25"/>
      <c r="C27" s="25"/>
      <c r="D27" s="25"/>
      <c r="E27" s="25"/>
    </row>
  </sheetData>
  <sheetProtection/>
  <mergeCells count="4">
    <mergeCell ref="A1:E1"/>
    <mergeCell ref="A25:E25"/>
    <mergeCell ref="A26:E26"/>
    <mergeCell ref="A27:E27"/>
  </mergeCells>
  <printOptions horizontalCentered="1" verticalCentered="1"/>
  <pageMargins left="0.75" right="0.75" top="0.98" bottom="0.98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7"/>
  <sheetViews>
    <sheetView workbookViewId="0" topLeftCell="A13">
      <selection activeCell="A1" sqref="A1:IV65536"/>
    </sheetView>
  </sheetViews>
  <sheetFormatPr defaultColWidth="9.00390625" defaultRowHeight="23.25" customHeight="1"/>
  <cols>
    <col min="1" max="1" width="34.25390625" style="1" customWidth="1"/>
    <col min="2" max="2" width="8.875" style="2" bestFit="1" customWidth="1"/>
    <col min="3" max="4" width="10.125" style="2" customWidth="1"/>
    <col min="5" max="5" width="12.625" style="1" customWidth="1"/>
    <col min="6" max="16384" width="9.00390625" style="1" customWidth="1"/>
  </cols>
  <sheetData>
    <row r="1" spans="1:5" ht="33" customHeight="1">
      <c r="A1" s="4" t="s">
        <v>0</v>
      </c>
      <c r="B1" s="4"/>
      <c r="C1" s="4"/>
      <c r="D1" s="4"/>
      <c r="E1" s="4"/>
    </row>
    <row r="2" spans="1:5" ht="27" customHeight="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24" customHeight="1">
      <c r="A3" s="26" t="s">
        <v>77</v>
      </c>
      <c r="B3" s="8"/>
      <c r="C3" s="18"/>
      <c r="D3" s="18"/>
      <c r="E3" s="14"/>
    </row>
    <row r="4" spans="1:5" ht="19.5" customHeight="1">
      <c r="A4" s="10" t="s">
        <v>78</v>
      </c>
      <c r="B4" s="8" t="s">
        <v>79</v>
      </c>
      <c r="C4" s="27">
        <v>115540</v>
      </c>
      <c r="D4" s="28">
        <v>120775</v>
      </c>
      <c r="E4" s="29">
        <f>ROUND((C4/D4-1)*100,2)</f>
        <v>-4.33</v>
      </c>
    </row>
    <row r="5" spans="1:5" ht="24" customHeight="1">
      <c r="A5" s="26" t="s">
        <v>80</v>
      </c>
      <c r="B5" s="30"/>
      <c r="C5" s="28"/>
      <c r="D5" s="28"/>
      <c r="E5" s="31"/>
    </row>
    <row r="6" spans="1:5" ht="19.5" customHeight="1">
      <c r="A6" s="10" t="s">
        <v>81</v>
      </c>
      <c r="B6" s="8" t="s">
        <v>30</v>
      </c>
      <c r="C6" s="32">
        <v>1234525</v>
      </c>
      <c r="D6" s="33">
        <v>1159179</v>
      </c>
      <c r="E6" s="34">
        <v>6.5</v>
      </c>
    </row>
    <row r="7" spans="1:5" ht="19.5" customHeight="1">
      <c r="A7" s="10" t="s">
        <v>82</v>
      </c>
      <c r="B7" s="8" t="s">
        <v>30</v>
      </c>
      <c r="C7" s="35">
        <f>C8+C9</f>
        <v>5857326</v>
      </c>
      <c r="D7" s="35">
        <f>D8+D9</f>
        <v>4434555</v>
      </c>
      <c r="E7" s="34">
        <f aca="true" t="shared" si="0" ref="E6:E24">ROUND((C7/D7-1)*100,2)</f>
        <v>32.08</v>
      </c>
    </row>
    <row r="8" spans="1:5" ht="19.5" customHeight="1">
      <c r="A8" s="10" t="s">
        <v>83</v>
      </c>
      <c r="B8" s="8" t="s">
        <v>30</v>
      </c>
      <c r="C8" s="36">
        <v>1048686</v>
      </c>
      <c r="D8" s="37">
        <v>953351</v>
      </c>
      <c r="E8" s="34">
        <f t="shared" si="0"/>
        <v>10</v>
      </c>
    </row>
    <row r="9" spans="1:5" ht="19.5" customHeight="1">
      <c r="A9" s="10" t="s">
        <v>84</v>
      </c>
      <c r="B9" s="8" t="s">
        <v>30</v>
      </c>
      <c r="C9" s="36">
        <v>4808640</v>
      </c>
      <c r="D9" s="36">
        <v>3481204</v>
      </c>
      <c r="E9" s="34">
        <f t="shared" si="0"/>
        <v>38.13</v>
      </c>
    </row>
    <row r="10" spans="1:5" ht="19.5" customHeight="1">
      <c r="A10" s="10" t="s">
        <v>85</v>
      </c>
      <c r="B10" s="8" t="s">
        <v>30</v>
      </c>
      <c r="C10" s="35">
        <v>355418</v>
      </c>
      <c r="D10" s="35">
        <v>323111</v>
      </c>
      <c r="E10" s="34">
        <v>10</v>
      </c>
    </row>
    <row r="11" spans="1:5" ht="19.5" customHeight="1">
      <c r="A11" s="17" t="s">
        <v>86</v>
      </c>
      <c r="B11" s="5" t="s">
        <v>87</v>
      </c>
      <c r="C11" s="28">
        <v>140.45</v>
      </c>
      <c r="D11" s="28">
        <f>SUM(D12:D13)</f>
        <v>161.38</v>
      </c>
      <c r="E11" s="34">
        <f aca="true" t="shared" si="1" ref="E11:E13">ROUND((C11/D11-1)*100,2)</f>
        <v>-12.97</v>
      </c>
    </row>
    <row r="12" spans="1:5" ht="19.5" customHeight="1">
      <c r="A12" s="17" t="s">
        <v>88</v>
      </c>
      <c r="B12" s="5" t="s">
        <v>87</v>
      </c>
      <c r="C12" s="28">
        <v>118.19</v>
      </c>
      <c r="D12" s="28">
        <v>140.02</v>
      </c>
      <c r="E12" s="34">
        <f t="shared" si="1"/>
        <v>-15.59</v>
      </c>
    </row>
    <row r="13" spans="1:5" ht="19.5" customHeight="1">
      <c r="A13" s="38" t="s">
        <v>89</v>
      </c>
      <c r="B13" s="5" t="s">
        <v>87</v>
      </c>
      <c r="C13" s="28">
        <v>22.26</v>
      </c>
      <c r="D13" s="28">
        <v>21.36</v>
      </c>
      <c r="E13" s="34">
        <f t="shared" si="1"/>
        <v>4.21</v>
      </c>
    </row>
    <row r="14" spans="1:5" ht="19.5" customHeight="1">
      <c r="A14" s="17" t="s">
        <v>90</v>
      </c>
      <c r="B14" s="5" t="s">
        <v>91</v>
      </c>
      <c r="C14" s="28">
        <v>296</v>
      </c>
      <c r="D14" s="28">
        <v>26</v>
      </c>
      <c r="E14" s="34">
        <f t="shared" si="0"/>
        <v>1038.46</v>
      </c>
    </row>
    <row r="15" spans="1:5" ht="19.5" customHeight="1">
      <c r="A15" s="10" t="s">
        <v>92</v>
      </c>
      <c r="B15" s="8" t="s">
        <v>93</v>
      </c>
      <c r="C15" s="28">
        <v>26684</v>
      </c>
      <c r="D15" s="28">
        <v>37336</v>
      </c>
      <c r="E15" s="34">
        <f t="shared" si="0"/>
        <v>-28.53</v>
      </c>
    </row>
    <row r="16" spans="1:5" ht="19.5" customHeight="1">
      <c r="A16" s="10" t="s">
        <v>94</v>
      </c>
      <c r="B16" s="8" t="s">
        <v>93</v>
      </c>
      <c r="C16" s="28">
        <v>12045</v>
      </c>
      <c r="D16" s="28">
        <v>13192</v>
      </c>
      <c r="E16" s="34">
        <f t="shared" si="0"/>
        <v>-8.69</v>
      </c>
    </row>
    <row r="17" spans="1:5" ht="19.5" customHeight="1">
      <c r="A17" s="26" t="s">
        <v>95</v>
      </c>
      <c r="B17" s="8"/>
      <c r="C17" s="28"/>
      <c r="D17" s="28"/>
      <c r="E17" s="34"/>
    </row>
    <row r="18" spans="1:5" ht="19.5" customHeight="1">
      <c r="A18" s="10" t="s">
        <v>96</v>
      </c>
      <c r="B18" s="8" t="s">
        <v>30</v>
      </c>
      <c r="C18" s="28">
        <v>600138</v>
      </c>
      <c r="D18" s="35">
        <v>562795</v>
      </c>
      <c r="E18" s="34">
        <f t="shared" si="0"/>
        <v>6.64</v>
      </c>
    </row>
    <row r="19" spans="1:5" ht="19.5" customHeight="1">
      <c r="A19" s="17" t="s">
        <v>97</v>
      </c>
      <c r="B19" s="5" t="s">
        <v>30</v>
      </c>
      <c r="C19" s="35">
        <v>288692</v>
      </c>
      <c r="D19" s="18">
        <v>269187</v>
      </c>
      <c r="E19" s="39">
        <v>7.2</v>
      </c>
    </row>
    <row r="20" spans="1:5" ht="19.5" customHeight="1">
      <c r="A20" s="10" t="s">
        <v>98</v>
      </c>
      <c r="B20" s="8" t="s">
        <v>30</v>
      </c>
      <c r="C20" s="35">
        <v>754619</v>
      </c>
      <c r="D20" s="18">
        <v>833980</v>
      </c>
      <c r="E20" s="39">
        <f t="shared" si="0"/>
        <v>-9.52</v>
      </c>
    </row>
    <row r="21" spans="1:5" ht="19.5" customHeight="1">
      <c r="A21" s="10" t="s">
        <v>99</v>
      </c>
      <c r="B21" s="8" t="s">
        <v>30</v>
      </c>
      <c r="C21" s="35">
        <v>4513850</v>
      </c>
      <c r="D21" s="18">
        <v>4113066</v>
      </c>
      <c r="E21" s="39">
        <f t="shared" si="0"/>
        <v>9.74</v>
      </c>
    </row>
    <row r="22" spans="1:5" ht="19.5" customHeight="1">
      <c r="A22" s="10" t="s">
        <v>100</v>
      </c>
      <c r="B22" s="8" t="s">
        <v>30</v>
      </c>
      <c r="C22" s="35">
        <v>2799176</v>
      </c>
      <c r="D22" s="18">
        <v>2522279</v>
      </c>
      <c r="E22" s="39">
        <f t="shared" si="0"/>
        <v>10.98</v>
      </c>
    </row>
    <row r="23" spans="1:5" ht="19.5" customHeight="1">
      <c r="A23" s="10" t="s">
        <v>101</v>
      </c>
      <c r="B23" s="8" t="s">
        <v>30</v>
      </c>
      <c r="C23" s="35">
        <v>3768834</v>
      </c>
      <c r="D23" s="18">
        <v>3318160</v>
      </c>
      <c r="E23" s="39">
        <f t="shared" si="0"/>
        <v>13.58</v>
      </c>
    </row>
    <row r="24" spans="1:5" ht="19.5" customHeight="1">
      <c r="A24" s="10" t="s">
        <v>102</v>
      </c>
      <c r="B24" s="8" t="s">
        <v>30</v>
      </c>
      <c r="C24" s="40">
        <v>1861263</v>
      </c>
      <c r="D24" s="18">
        <v>1706666</v>
      </c>
      <c r="E24" s="39">
        <v>10.1</v>
      </c>
    </row>
    <row r="25" spans="1:5" ht="19.5" customHeight="1">
      <c r="A25" s="10" t="s">
        <v>103</v>
      </c>
      <c r="B25" s="8" t="s">
        <v>36</v>
      </c>
      <c r="C25" s="41">
        <f>C22/'表1'!C8*10000</f>
        <v>44387.822738964</v>
      </c>
      <c r="D25" s="41">
        <f>D22/'表1'!D8*10000</f>
        <v>40523.87623751241</v>
      </c>
      <c r="E25" s="39">
        <f>ROUND((C25/D25-1)*100,2)</f>
        <v>9.53</v>
      </c>
    </row>
    <row r="26" spans="1:5" ht="23.25" customHeight="1">
      <c r="A26" s="24"/>
      <c r="B26" s="24"/>
      <c r="C26" s="24"/>
      <c r="D26" s="24"/>
      <c r="E26" s="24"/>
    </row>
    <row r="27" spans="1:5" ht="24" customHeight="1">
      <c r="A27" s="25">
        <v>3</v>
      </c>
      <c r="B27" s="25"/>
      <c r="C27" s="25"/>
      <c r="D27" s="25"/>
      <c r="E27" s="25"/>
    </row>
  </sheetData>
  <sheetProtection/>
  <mergeCells count="3">
    <mergeCell ref="A1:E1"/>
    <mergeCell ref="A26:E26"/>
    <mergeCell ref="A27:E27"/>
  </mergeCells>
  <printOptions horizontalCentered="1" verticalCentered="1"/>
  <pageMargins left="0.75" right="0.75" top="0.79" bottom="0.79" header="0.51" footer="0.51"/>
  <pageSetup horizontalDpi="300" verticalDpi="300" orientation="portrait" paperSize="9" scale="95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2"/>
  <sheetViews>
    <sheetView workbookViewId="0" topLeftCell="A1">
      <selection activeCell="A12" sqref="A12"/>
    </sheetView>
  </sheetViews>
  <sheetFormatPr defaultColWidth="9.00390625" defaultRowHeight="20.25" customHeight="1"/>
  <cols>
    <col min="1" max="1" width="30.625" style="1" customWidth="1"/>
    <col min="2" max="2" width="8.875" style="2" bestFit="1" customWidth="1"/>
    <col min="3" max="3" width="10.125" style="2" customWidth="1"/>
    <col min="4" max="4" width="10.125" style="3" customWidth="1"/>
    <col min="5" max="5" width="13.625" style="1" customWidth="1"/>
    <col min="6" max="6" width="9.00390625" style="1" customWidth="1"/>
    <col min="7" max="7" width="30.875" style="1" customWidth="1"/>
    <col min="8" max="16384" width="9.00390625" style="1" customWidth="1"/>
  </cols>
  <sheetData>
    <row r="1" spans="1:5" ht="35.25" customHeight="1">
      <c r="A1" s="4" t="s">
        <v>0</v>
      </c>
      <c r="B1" s="4"/>
      <c r="C1" s="4"/>
      <c r="D1" s="4"/>
      <c r="E1" s="4"/>
    </row>
    <row r="2" spans="1:5" ht="30" customHeight="1">
      <c r="A2" s="5" t="s">
        <v>104</v>
      </c>
      <c r="B2" s="5" t="s">
        <v>2</v>
      </c>
      <c r="C2" s="5" t="s">
        <v>3</v>
      </c>
      <c r="D2" s="5" t="s">
        <v>4</v>
      </c>
      <c r="E2" s="6" t="s">
        <v>5</v>
      </c>
    </row>
    <row r="3" spans="1:5" ht="25.5" customHeight="1">
      <c r="A3" s="7" t="s">
        <v>105</v>
      </c>
      <c r="B3" s="8"/>
      <c r="C3" s="8"/>
      <c r="D3" s="8"/>
      <c r="E3" s="9"/>
    </row>
    <row r="4" spans="1:5" ht="21.75" customHeight="1">
      <c r="A4" s="10" t="s">
        <v>106</v>
      </c>
      <c r="B4" s="8" t="s">
        <v>107</v>
      </c>
      <c r="C4" s="11">
        <v>176</v>
      </c>
      <c r="D4" s="11">
        <v>172</v>
      </c>
      <c r="E4" s="12">
        <f>ROUND((C4/D4-1)*100,2)</f>
        <v>2.33</v>
      </c>
    </row>
    <row r="5" spans="1:5" ht="21.75" customHeight="1">
      <c r="A5" s="10" t="s">
        <v>108</v>
      </c>
      <c r="B5" s="8" t="s">
        <v>10</v>
      </c>
      <c r="C5" s="11">
        <v>109734</v>
      </c>
      <c r="D5" s="11">
        <v>103916</v>
      </c>
      <c r="E5" s="12">
        <f aca="true" t="shared" si="0" ref="E5:E24">ROUND((C5/D5-1)*100,2)</f>
        <v>5.6</v>
      </c>
    </row>
    <row r="6" spans="1:5" ht="21.75" customHeight="1">
      <c r="A6" s="10" t="s">
        <v>109</v>
      </c>
      <c r="B6" s="8" t="s">
        <v>10</v>
      </c>
      <c r="C6" s="11">
        <v>32243</v>
      </c>
      <c r="D6" s="11">
        <v>30049</v>
      </c>
      <c r="E6" s="12">
        <f t="shared" si="0"/>
        <v>7.3</v>
      </c>
    </row>
    <row r="7" spans="1:5" ht="21.75" customHeight="1">
      <c r="A7" s="10" t="s">
        <v>110</v>
      </c>
      <c r="B7" s="8" t="s">
        <v>10</v>
      </c>
      <c r="C7" s="11">
        <v>25360</v>
      </c>
      <c r="D7" s="11">
        <v>25153</v>
      </c>
      <c r="E7" s="12">
        <f t="shared" si="0"/>
        <v>0.82</v>
      </c>
    </row>
    <row r="8" spans="1:5" ht="21.75" customHeight="1">
      <c r="A8" s="10" t="s">
        <v>111</v>
      </c>
      <c r="B8" s="8" t="s">
        <v>10</v>
      </c>
      <c r="C8" s="11">
        <v>9534</v>
      </c>
      <c r="D8" s="11">
        <v>9121</v>
      </c>
      <c r="E8" s="12">
        <f t="shared" si="0"/>
        <v>4.53</v>
      </c>
    </row>
    <row r="9" spans="1:5" ht="21.75" customHeight="1">
      <c r="A9" s="10" t="s">
        <v>112</v>
      </c>
      <c r="B9" s="8" t="s">
        <v>10</v>
      </c>
      <c r="C9" s="11">
        <v>7108</v>
      </c>
      <c r="D9" s="11">
        <v>7035</v>
      </c>
      <c r="E9" s="12">
        <f t="shared" si="0"/>
        <v>1.04</v>
      </c>
    </row>
    <row r="10" spans="1:7" ht="25.5" customHeight="1">
      <c r="A10" s="13" t="s">
        <v>113</v>
      </c>
      <c r="B10" s="5"/>
      <c r="C10" s="5"/>
      <c r="D10" s="5"/>
      <c r="E10" s="14"/>
      <c r="F10" s="15"/>
      <c r="G10" s="16"/>
    </row>
    <row r="11" spans="1:7" ht="21.75" customHeight="1">
      <c r="A11" s="17" t="s">
        <v>114</v>
      </c>
      <c r="B11" s="5" t="s">
        <v>115</v>
      </c>
      <c r="C11" s="18">
        <v>351</v>
      </c>
      <c r="D11" s="18">
        <v>346</v>
      </c>
      <c r="E11" s="14">
        <f t="shared" si="0"/>
        <v>1.45</v>
      </c>
      <c r="F11" s="15"/>
      <c r="G11" s="16"/>
    </row>
    <row r="12" spans="1:7" ht="34.5" customHeight="1">
      <c r="A12" s="17" t="s">
        <v>116</v>
      </c>
      <c r="B12" s="5" t="s">
        <v>115</v>
      </c>
      <c r="C12" s="18">
        <v>69</v>
      </c>
      <c r="D12" s="18">
        <v>63</v>
      </c>
      <c r="E12" s="14">
        <f t="shared" si="0"/>
        <v>9.52</v>
      </c>
      <c r="F12" s="15"/>
      <c r="G12" s="16"/>
    </row>
    <row r="13" spans="1:7" ht="21.75" customHeight="1">
      <c r="A13" s="17" t="s">
        <v>117</v>
      </c>
      <c r="B13" s="5" t="s">
        <v>118</v>
      </c>
      <c r="C13" s="18">
        <v>2560</v>
      </c>
      <c r="D13" s="18">
        <v>2984</v>
      </c>
      <c r="E13" s="14">
        <f t="shared" si="0"/>
        <v>-14.21</v>
      </c>
      <c r="F13" s="15"/>
      <c r="G13" s="16"/>
    </row>
    <row r="14" spans="1:7" ht="21.75" customHeight="1">
      <c r="A14" s="17" t="s">
        <v>119</v>
      </c>
      <c r="B14" s="5" t="s">
        <v>10</v>
      </c>
      <c r="C14" s="18">
        <v>5127</v>
      </c>
      <c r="D14" s="18">
        <v>5723</v>
      </c>
      <c r="E14" s="14">
        <f t="shared" si="0"/>
        <v>-10.41</v>
      </c>
      <c r="F14" s="15"/>
      <c r="G14" s="16"/>
    </row>
    <row r="15" spans="1:7" ht="21.75" customHeight="1">
      <c r="A15" s="17" t="s">
        <v>120</v>
      </c>
      <c r="B15" s="5" t="s">
        <v>10</v>
      </c>
      <c r="C15" s="18">
        <v>4051</v>
      </c>
      <c r="D15" s="18">
        <v>4503</v>
      </c>
      <c r="E15" s="14">
        <f t="shared" si="0"/>
        <v>-10.04</v>
      </c>
      <c r="F15" s="15"/>
      <c r="G15" s="16"/>
    </row>
    <row r="16" spans="1:6" ht="25.5" customHeight="1">
      <c r="A16" s="7" t="s">
        <v>121</v>
      </c>
      <c r="B16" s="8"/>
      <c r="C16" s="11"/>
      <c r="D16" s="11"/>
      <c r="E16" s="12"/>
      <c r="F16" s="16"/>
    </row>
    <row r="17" spans="1:6" ht="21.75" customHeight="1">
      <c r="A17" s="10" t="s">
        <v>122</v>
      </c>
      <c r="B17" s="8" t="s">
        <v>36</v>
      </c>
      <c r="C17" s="11">
        <v>19746</v>
      </c>
      <c r="D17" s="11">
        <v>17805</v>
      </c>
      <c r="E17" s="14">
        <f>ROUND((C17/D17-1)*100,2)</f>
        <v>10.9</v>
      </c>
      <c r="F17" s="16"/>
    </row>
    <row r="18" spans="1:5" ht="21.75" customHeight="1">
      <c r="A18" s="19" t="s">
        <v>123</v>
      </c>
      <c r="B18" s="20" t="s">
        <v>36</v>
      </c>
      <c r="C18" s="21">
        <v>39943</v>
      </c>
      <c r="D18" s="21">
        <v>37341</v>
      </c>
      <c r="E18" s="14">
        <f>ROUND((C18/D18-1)*100,2)</f>
        <v>6.97</v>
      </c>
    </row>
    <row r="19" spans="1:6" ht="13.5" customHeight="1">
      <c r="A19" s="22" t="s">
        <v>124</v>
      </c>
      <c r="B19" s="22"/>
      <c r="C19" s="22"/>
      <c r="D19" s="22"/>
      <c r="E19" s="22"/>
      <c r="F19" s="23"/>
    </row>
    <row r="20" spans="1:6" ht="13.5" customHeight="1">
      <c r="A20" s="24"/>
      <c r="B20" s="24"/>
      <c r="C20" s="24"/>
      <c r="D20" s="24"/>
      <c r="E20" s="24"/>
      <c r="F20" s="23"/>
    </row>
    <row r="21" spans="1:6" ht="24" customHeight="1">
      <c r="A21" s="24"/>
      <c r="B21" s="24"/>
      <c r="C21" s="24"/>
      <c r="D21" s="24"/>
      <c r="E21" s="24"/>
      <c r="F21" s="23"/>
    </row>
    <row r="22" spans="1:5" ht="20.25" customHeight="1">
      <c r="A22" s="25">
        <v>4</v>
      </c>
      <c r="B22" s="25"/>
      <c r="C22" s="25"/>
      <c r="D22" s="25"/>
      <c r="E22" s="25"/>
    </row>
  </sheetData>
  <sheetProtection/>
  <mergeCells count="4">
    <mergeCell ref="A1:E1"/>
    <mergeCell ref="A21:E21"/>
    <mergeCell ref="A22:E22"/>
    <mergeCell ref="A19:E20"/>
  </mergeCells>
  <printOptions horizontalCentered="1" verticalCentered="1"/>
  <pageMargins left="0.75" right="0.75" top="0.79" bottom="0.79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从化市统计局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巢志忠</dc:creator>
  <cp:keywords/>
  <dc:description/>
  <cp:lastModifiedBy>tina</cp:lastModifiedBy>
  <cp:lastPrinted>2018-04-24T03:56:04Z</cp:lastPrinted>
  <dcterms:created xsi:type="dcterms:W3CDTF">2001-01-18T00:50:38Z</dcterms:created>
  <dcterms:modified xsi:type="dcterms:W3CDTF">2019-06-21T00:48:39Z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2052-10.8.0.6018</vt:lpwstr>
  </property>
</Properties>
</file>