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activeTab="1"/>
  </bookViews>
  <sheets>
    <sheet name="表1-1 新增地方政府一般债券情况表" sheetId="1" r:id="rId1"/>
    <sheet name="表1-2 新增地方政府专项债券情况表" sheetId="2" r:id="rId2"/>
    <sheet name="表1-3 新增地方政府一般债券资金收支情况表" sheetId="3" r:id="rId3"/>
    <sheet name="表1-4 新增地方政府专项债券资金收支情况表" sheetId="4" r:id="rId4"/>
    <sheet name="Sheet1" sheetId="5" r:id="rId5"/>
  </sheets>
  <definedNames>
    <definedName name="_xlnm._FilterDatabase" localSheetId="1" hidden="1">'表1-2 新增地方政府专项债券情况表'!$A$8:$U$95</definedName>
  </definedNames>
  <calcPr calcId="144525"/>
</workbook>
</file>

<file path=xl/sharedStrings.xml><?xml version="1.0" encoding="utf-8"?>
<sst xmlns="http://schemas.openxmlformats.org/spreadsheetml/2006/main" count="460" uniqueCount="188">
  <si>
    <t>DEBT_T_XXGK_CXZQSY</t>
  </si>
  <si>
    <t xml:space="preserve"> AND T.AD_CODE_GK=44 AND T.SET_YEAR_GK=2024 AND T.ZWLB_ID=01</t>
  </si>
  <si>
    <t>债券存续期公开</t>
  </si>
  <si>
    <t>AD_CODE_GK#440184</t>
  </si>
  <si>
    <t>AD_CODE#440184</t>
  </si>
  <si>
    <t>SET_YEAR_GK#2024</t>
  </si>
  <si>
    <t>ad_name#440184 从化区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</si>
  <si>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</si>
  <si>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</si>
  <si>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</si>
  <si>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</si>
  <si>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</si>
  <si>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</si>
  <si>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</si>
  <si>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</si>
  <si>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</si>
  <si>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</si>
  <si>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</si>
  <si>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</si>
  <si>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</si>
  <si>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</si>
  <si>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</si>
  <si>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</si>
  <si>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</si>
  <si>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表1-1</t>
  </si>
  <si>
    <t>2022年--2023年末440184 从化区发行的新增地方政府一般债券情况表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</si>
  <si>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</si>
  <si>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</si>
  <si>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</si>
  <si>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</si>
  <si>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</si>
  <si>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</si>
  <si>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</si>
  <si>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</si>
  <si>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</si>
  <si>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</si>
  <si>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</si>
  <si>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</si>
  <si>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</si>
  <si>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</si>
  <si>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注：本表由使用债券资金的部门不迟于每年6月底前公开，反映截至上年末一般债券及项目信息。</t>
  </si>
  <si>
    <t xml:space="preserve"> AND T.AD_CODE_GK=44 AND T.SET_YEAR_GK=2024 AND T.ZWLB_ID=02</t>
  </si>
  <si>
    <t>ZWLB_NAME#专项债券</t>
  </si>
  <si>
    <t>ZWLB_ID#02</t>
  </si>
  <si>
    <t>XMZCLX#</t>
  </si>
  <si>
    <t>XMSY#</t>
  </si>
  <si>
    <t>表1-2</t>
  </si>
  <si>
    <t>2022年--2023年末440184 从化区发行的新增地方政府专项债券情况表</t>
  </si>
  <si>
    <t>债券项目资产类型</t>
  </si>
  <si>
    <t>已取得项目收益</t>
  </si>
  <si>
    <t>其中：2023年度当年收益</t>
  </si>
  <si>
    <t>项目预期收益</t>
  </si>
  <si>
    <t>2023年广东省政府专项债券（三十六期）</t>
  </si>
  <si>
    <t>2305880</t>
  </si>
  <si>
    <t>其他领域专项债券</t>
  </si>
  <si>
    <t>2023</t>
  </si>
  <si>
    <t>2023-08-02</t>
  </si>
  <si>
    <t>3.06</t>
  </si>
  <si>
    <t>20年</t>
  </si>
  <si>
    <t>00ABE2E55208462C9659076686A34CFA</t>
  </si>
  <si>
    <t>广州市从化区智慧城市建设项目</t>
  </si>
  <si>
    <t>2023年广东省政府专项债券（二十二期）</t>
  </si>
  <si>
    <t>198248</t>
  </si>
  <si>
    <t>2023-05-18</t>
  </si>
  <si>
    <t>2.92</t>
  </si>
  <si>
    <t>15年</t>
  </si>
  <si>
    <t>16F875E38A0D4F94806E2097E5639E2D</t>
  </si>
  <si>
    <t>广州从化“老温泉新活力”建设项目</t>
  </si>
  <si>
    <t>广州从化供水管网配套改造提升工程</t>
  </si>
  <si>
    <t>2022年广东省政府专项债券（十九期）</t>
  </si>
  <si>
    <t>2205693</t>
  </si>
  <si>
    <t>2022</t>
  </si>
  <si>
    <t>2022-05-12</t>
  </si>
  <si>
    <t>10年</t>
  </si>
  <si>
    <t>18E65AA6C4AE47E886386DAF784E87DD</t>
  </si>
  <si>
    <t>广州从化城镇生活污水治理配置提升工程</t>
  </si>
  <si>
    <t>广州从化农村生活污水治理配置提升工程</t>
  </si>
  <si>
    <t>广州市从化区中医医院迁建工程</t>
  </si>
  <si>
    <t>广州市从化区城市更新改造补短板项目</t>
  </si>
  <si>
    <t>广东从化经济开发区明珠智慧产业园建设项目</t>
  </si>
  <si>
    <t>黄埔-从化产业共建合作区项目</t>
  </si>
  <si>
    <t>2023年广东省政府专项债券（五十三期）</t>
  </si>
  <si>
    <t>198323</t>
  </si>
  <si>
    <t>2023-08-28</t>
  </si>
  <si>
    <t>3</t>
  </si>
  <si>
    <t>2358A57CF7D74A8991D655CB0D879E1D</t>
  </si>
  <si>
    <t>2022年广东省政府专项债券（五期）</t>
  </si>
  <si>
    <t>2205075</t>
  </si>
  <si>
    <t>2022-01-24</t>
  </si>
  <si>
    <t>3.21</t>
  </si>
  <si>
    <t>其他公共基础设施</t>
  </si>
  <si>
    <t>241509477A1B46DEB3F19456CA8CF6D9</t>
  </si>
  <si>
    <t>从化区医疗卫生和疾控机构基础设施建设及医疗设备设施购置项目</t>
  </si>
  <si>
    <t>2022年广东省政府专项债券（十三期）</t>
  </si>
  <si>
    <t>2205352</t>
  </si>
  <si>
    <t>2022-03-15</t>
  </si>
  <si>
    <t>37A9AC36CC5A4C44BC0C77296A6DD034</t>
  </si>
  <si>
    <t>广州市从化区水系连通及农村水系综合整治试点县项目</t>
  </si>
  <si>
    <t>从化区河东河西保障性安居工程项目</t>
  </si>
  <si>
    <t>2023年广东省政府专项债券（十二期）</t>
  </si>
  <si>
    <t>2305342</t>
  </si>
  <si>
    <t>2023-04-13</t>
  </si>
  <si>
    <t>3.08</t>
  </si>
  <si>
    <t>3F9FDAA8CD32465BB451FC620DD65670</t>
  </si>
  <si>
    <t>从化区江埔街流溪稻香新乡村示范带片区基础设施建设项目</t>
  </si>
  <si>
    <t>广州市从化区花卉国家现代农业产业园配套设施建设项目</t>
  </si>
  <si>
    <t>2023年广东省政府专项债券（四十九期）</t>
  </si>
  <si>
    <t>198319</t>
  </si>
  <si>
    <t>2.7</t>
  </si>
  <si>
    <t>439C1DE090E644C0B4176CA113ED5F64</t>
  </si>
  <si>
    <t>广州市从化区新乡村示范带人居环境综合整治项目</t>
  </si>
  <si>
    <t xml:space="preserve">从化区江埔街流溪稻香新乡村示范带片区基础设施建设项目 </t>
  </si>
  <si>
    <t>2023年广东省政府专项债券（三十四期）</t>
  </si>
  <si>
    <t>2305878</t>
  </si>
  <si>
    <t>2.85</t>
  </si>
  <si>
    <t>4C239ED041A6497CA372B21277E366C4</t>
  </si>
  <si>
    <t>2023年广东省政府专项债券（一期）</t>
  </si>
  <si>
    <t>2305028</t>
  </si>
  <si>
    <t>2023-01-17</t>
  </si>
  <si>
    <t>2.98</t>
  </si>
  <si>
    <t>5398DC62171B48329F47EF810FEB18F5</t>
  </si>
  <si>
    <t>广州从化鳌头全域土地综合整治试点建设项目</t>
  </si>
  <si>
    <t>“全国农业产业强镇”太平镇基础设施建设项目</t>
  </si>
  <si>
    <t>广东从化经济开发区冷链物流产业园配套设施建设项目</t>
  </si>
  <si>
    <t>2022年广东省政府专项债券（十四期）</t>
  </si>
  <si>
    <t>2205353</t>
  </si>
  <si>
    <t>3.23</t>
  </si>
  <si>
    <t>59287953F38B49E2BF51765D734288F3</t>
  </si>
  <si>
    <t>2022年广东省政府专项债券（二十一期）</t>
  </si>
  <si>
    <t>2205695</t>
  </si>
  <si>
    <t>7B6243D3116E46CCA9CC7F0623195642</t>
  </si>
  <si>
    <t>2022年广东省政府专项债券（三期）</t>
  </si>
  <si>
    <t>2205073</t>
  </si>
  <si>
    <t>2.89</t>
  </si>
  <si>
    <t>81EFAD61947D46B3B494464CB998D65D</t>
  </si>
  <si>
    <t>国家城乡融合发展试验区广清接合片区从化乡村振兴项目</t>
  </si>
  <si>
    <t>2023年广东省政府专项债券（三十三期）</t>
  </si>
  <si>
    <t>2305877</t>
  </si>
  <si>
    <t>2.68</t>
  </si>
  <si>
    <t>7年</t>
  </si>
  <si>
    <t>A950227A37D843389A9EF98AADD792A1</t>
  </si>
  <si>
    <t xml:space="preserve">广州从化鳌头全域土地综合整治试点建设项目 </t>
  </si>
  <si>
    <t>2023年广东省政府专项债券（十一期）</t>
  </si>
  <si>
    <t>2305341</t>
  </si>
  <si>
    <t>2.94</t>
  </si>
  <si>
    <t>D3BCD4C5BEE54380AFD3F1476DFDB33F</t>
  </si>
  <si>
    <t>2023年广东省政府专项债券（二十一期）</t>
  </si>
  <si>
    <t>198247</t>
  </si>
  <si>
    <t>2.76</t>
  </si>
  <si>
    <t>D9ECD13722DE4B89B2A703EB043FB392</t>
  </si>
  <si>
    <t>广州市从化区城郊街向阳保障性住房项目</t>
  </si>
  <si>
    <t>2023年广东省政府专项债券（三十五期）</t>
  </si>
  <si>
    <t>2305879</t>
  </si>
  <si>
    <t>2.99</t>
  </si>
  <si>
    <t>E6FB5525C289459295333BC47CE47DBD</t>
  </si>
  <si>
    <t xml:space="preserve">广州市从化区花卉国家现代农业产业园配套设施建设项目 </t>
  </si>
  <si>
    <t>2023年广东省政府专项债券（五十一期）</t>
  </si>
  <si>
    <t>198321</t>
  </si>
  <si>
    <t>2.96</t>
  </si>
  <si>
    <t>F38D87CA8541468C916390E8A08CD32D</t>
  </si>
  <si>
    <t>2023年广东省政府专项债券（四十八期）</t>
  </si>
  <si>
    <t>198318</t>
  </si>
  <si>
    <t>2.58</t>
  </si>
  <si>
    <t>FC5903470CFD4E52B807D87EC0BC2030</t>
  </si>
  <si>
    <t>注：本表由使用债券资金的部门不迟于每年6月底前公开，反映截至上年末专项债券及项目信息。</t>
  </si>
  <si>
    <t>DEBT_T_XXGK_CXSRZC</t>
  </si>
  <si>
    <t xml:space="preserve"> AND T.AD_CODE_GK=44 AND T.SET_YEAR_GK=2024 AND T.ZWLB_ID='01'</t>
  </si>
  <si>
    <t>AD_NAME#440184 从化区</t>
  </si>
  <si>
    <t>SET_YEAR#2024</t>
  </si>
  <si>
    <t>SR_AMT#</t>
  </si>
  <si>
    <t>GNFL_NAME#</t>
  </si>
  <si>
    <t>ZC_AMT#</t>
  </si>
  <si>
    <t>GNFL_CODE#</t>
  </si>
  <si>
    <t>表1-3</t>
  </si>
  <si>
    <t>2022年--2023年末440184 从化区发行的新增地方政府一般债券资金收支情况表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</si>
  <si>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</si>
  <si>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</si>
  <si>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</si>
  <si>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</si>
  <si>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</si>
  <si>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</si>
  <si>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 xml:space="preserve"> AND T.AD_CODE_GK=44 AND T.SET_YEAR_GK=2024 AND T.ZWLB_ID='02'</t>
  </si>
  <si>
    <t>表1-4</t>
  </si>
  <si>
    <t>2022年--2023年末440184 从化区发行的新增地方政府专项债券资金收支情况表</t>
  </si>
  <si>
    <t>2022年--2023年末新增专项债券资金收入</t>
  </si>
  <si>
    <t>2022年--2023年末新增专项债券资金安排的支出</t>
  </si>
  <si>
    <t>229其他支出</t>
  </si>
  <si>
    <t>229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</si>
</sst>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000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b/>
      <sz val="9"/>
      <name val="SimSun"/>
      <charset val="134"/>
    </font>
    <font>
      <sz val="11"/>
      <name val="宋体"/>
      <charset val="134"/>
      <scheme val="minor"/>
    </font>
    <font>
      <sz val="11"/>
      <color theme="1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36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22" borderId="2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31" applyNumberFormat="0" applyFon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6" borderId="29" applyNumberFormat="0" applyAlignment="0" applyProtection="0">
      <alignment vertical="center"/>
    </xf>
    <xf numFmtId="0" fontId="11" fillId="6" borderId="28" applyNumberFormat="0" applyAlignment="0" applyProtection="0">
      <alignment vertical="center"/>
    </xf>
    <xf numFmtId="0" fontId="26" fillId="30" borderId="34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9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Fill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vertical="center" wrapText="1"/>
    </xf>
    <xf numFmtId="177" fontId="3" fillId="0" borderId="7" xfId="0" applyNumberFormat="1" applyFont="1" applyFill="1" applyBorder="1" applyAlignment="1">
      <alignment horizontal="right" vertical="center" wrapText="1"/>
    </xf>
    <xf numFmtId="177" fontId="3" fillId="0" borderId="8" xfId="0" applyNumberFormat="1" applyFont="1" applyFill="1" applyBorder="1" applyAlignment="1">
      <alignment horizontal="right" vertical="center" wrapText="1"/>
    </xf>
    <xf numFmtId="177" fontId="3" fillId="0" borderId="22" xfId="0" applyNumberFormat="1" applyFont="1" applyFill="1" applyBorder="1" applyAlignment="1">
      <alignment horizontal="right" vertical="center" wrapText="1"/>
    </xf>
    <xf numFmtId="0" fontId="4" fillId="0" borderId="23" xfId="0" applyFont="1" applyFill="1" applyBorder="1" applyAlignment="1">
      <alignment vertical="center" wrapText="1"/>
    </xf>
    <xf numFmtId="177" fontId="4" fillId="0" borderId="7" xfId="0" applyNumberFormat="1" applyFont="1" applyFill="1" applyBorder="1" applyAlignment="1">
      <alignment horizontal="right" vertical="center" wrapText="1"/>
    </xf>
    <xf numFmtId="177" fontId="4" fillId="0" borderId="8" xfId="0" applyNumberFormat="1" applyFont="1" applyFill="1" applyBorder="1" applyAlignment="1">
      <alignment horizontal="right" vertical="center" wrapText="1"/>
    </xf>
    <xf numFmtId="177" fontId="4" fillId="0" borderId="22" xfId="0" applyNumberFormat="1" applyFont="1" applyFill="1" applyBorder="1" applyAlignment="1">
      <alignment horizontal="right" vertical="center" wrapText="1"/>
    </xf>
    <xf numFmtId="177" fontId="4" fillId="0" borderId="18" xfId="0" applyNumberFormat="1" applyFont="1" applyFill="1" applyBorder="1" applyAlignment="1">
      <alignment horizontal="right" vertical="center" wrapText="1"/>
    </xf>
    <xf numFmtId="177" fontId="4" fillId="0" borderId="6" xfId="0" applyNumberFormat="1" applyFont="1" applyFill="1" applyBorder="1" applyAlignment="1">
      <alignment horizontal="right" vertical="center" wrapText="1"/>
    </xf>
    <xf numFmtId="177" fontId="9" fillId="0" borderId="18" xfId="0" applyNumberFormat="1" applyFont="1" applyFill="1" applyBorder="1" applyAlignment="1">
      <alignment horizontal="right" vertical="center" wrapText="1"/>
    </xf>
    <xf numFmtId="177" fontId="9" fillId="0" borderId="7" xfId="0" applyNumberFormat="1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177" fontId="3" fillId="0" borderId="15" xfId="0" applyNumberFormat="1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left" vertical="center" wrapText="1"/>
    </xf>
    <xf numFmtId="177" fontId="4" fillId="0" borderId="15" xfId="0" applyNumberFormat="1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left" vertical="center" wrapText="1"/>
    </xf>
    <xf numFmtId="176" fontId="8" fillId="0" borderId="15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 wrapText="1"/>
    </xf>
    <xf numFmtId="4" fontId="4" fillId="0" borderId="18" xfId="0" applyNumberFormat="1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left" vertical="center" wrapText="1"/>
    </xf>
    <xf numFmtId="4" fontId="3" fillId="0" borderId="18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4" fontId="4" fillId="0" borderId="15" xfId="0" applyNumberFormat="1" applyFont="1" applyFill="1" applyBorder="1" applyAlignment="1">
      <alignment horizontal="right" vertical="center" wrapText="1"/>
    </xf>
    <xf numFmtId="0" fontId="1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right" vertical="center" wrapText="1"/>
    </xf>
    <xf numFmtId="0" fontId="1" fillId="0" borderId="24" xfId="0" applyFont="1" applyBorder="1" applyAlignment="1">
      <alignment horizontal="left" vertical="center" wrapText="1"/>
    </xf>
    <xf numFmtId="0" fontId="4" fillId="0" borderId="24" xfId="0" applyFont="1" applyFill="1" applyBorder="1" applyAlignment="1">
      <alignment vertical="center" wrapText="1"/>
    </xf>
    <xf numFmtId="177" fontId="4" fillId="0" borderId="25" xfId="0" applyNumberFormat="1" applyFont="1" applyFill="1" applyBorder="1" applyAlignment="1">
      <alignment horizontal="right" vertical="center" wrapText="1"/>
    </xf>
    <xf numFmtId="177" fontId="4" fillId="0" borderId="26" xfId="0" applyNumberFormat="1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vertical="center" wrapText="1"/>
    </xf>
    <xf numFmtId="177" fontId="3" fillId="0" borderId="18" xfId="0" applyNumberFormat="1" applyFont="1" applyFill="1" applyBorder="1" applyAlignment="1">
      <alignment horizontal="right" vertical="center" wrapText="1"/>
    </xf>
    <xf numFmtId="177" fontId="3" fillId="0" borderId="25" xfId="0" applyNumberFormat="1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1" fillId="0" borderId="24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0" fontId="4" fillId="0" borderId="2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10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A3" sqref="$A1:$XFD3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1.85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0" width="20.5166666666667" customWidth="1"/>
    <col min="11" max="11" width="20.4916666666667" customWidth="1"/>
    <col min="12" max="12" width="20.5166666666667" customWidth="1"/>
    <col min="13" max="13" width="20.4916666666667" customWidth="1"/>
    <col min="14" max="14" width="9.76666666666667" customWidth="1"/>
    <col min="15" max="17" width="9" hidden="1"/>
    <col min="18" max="18" width="9.76666666666667" customWidth="1"/>
  </cols>
  <sheetData>
    <row r="1" ht="33.7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spans="1:2">
      <c r="A4" s="1">
        <v>0</v>
      </c>
      <c r="B4" s="1" t="s">
        <v>24</v>
      </c>
    </row>
    <row r="5" ht="27.85" customHeight="1" spans="1:14">
      <c r="A5" s="1">
        <v>0</v>
      </c>
      <c r="B5" s="2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4.3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ht="18.05" customHeight="1" spans="1:14">
      <c r="A7" s="1">
        <v>0</v>
      </c>
      <c r="B7" s="24"/>
      <c r="C7" s="25" t="s">
        <v>27</v>
      </c>
      <c r="D7" s="25"/>
      <c r="E7" s="25"/>
      <c r="F7" s="25"/>
      <c r="G7" s="25"/>
      <c r="H7" s="25"/>
      <c r="I7" s="25"/>
      <c r="J7" s="92" t="s">
        <v>28</v>
      </c>
      <c r="K7" s="92"/>
      <c r="L7" s="45" t="s">
        <v>29</v>
      </c>
      <c r="M7" s="45"/>
      <c r="N7" s="93" t="s">
        <v>30</v>
      </c>
    </row>
    <row r="8" ht="14.3" customHeight="1" spans="1:14">
      <c r="A8" s="1">
        <v>0</v>
      </c>
      <c r="B8" s="26" t="s">
        <v>31</v>
      </c>
      <c r="C8" s="27" t="s">
        <v>32</v>
      </c>
      <c r="D8" s="27" t="s">
        <v>33</v>
      </c>
      <c r="E8" s="27" t="s">
        <v>34</v>
      </c>
      <c r="G8" s="27" t="s">
        <v>35</v>
      </c>
      <c r="H8" s="27" t="s">
        <v>36</v>
      </c>
      <c r="I8" s="27" t="s">
        <v>37</v>
      </c>
      <c r="J8" s="7"/>
      <c r="K8" s="27" t="s">
        <v>38</v>
      </c>
      <c r="L8" s="7"/>
      <c r="M8" s="27" t="s">
        <v>38</v>
      </c>
      <c r="N8" s="93"/>
    </row>
    <row r="9" ht="14.3" customHeight="1" spans="1:17">
      <c r="A9" s="1" t="s">
        <v>39</v>
      </c>
      <c r="B9" s="89"/>
      <c r="C9" s="89"/>
      <c r="D9" s="89"/>
      <c r="E9" s="11"/>
      <c r="F9" s="1"/>
      <c r="G9" s="89"/>
      <c r="H9" s="90"/>
      <c r="I9" s="89"/>
      <c r="J9" s="94"/>
      <c r="K9" s="94"/>
      <c r="L9" s="94"/>
      <c r="M9" s="94"/>
      <c r="N9" s="95"/>
      <c r="O9" s="1"/>
      <c r="P9" s="1"/>
      <c r="Q9" s="1"/>
    </row>
    <row r="10" ht="14.3" customHeight="1" spans="2:10">
      <c r="B10" s="91" t="s">
        <v>40</v>
      </c>
      <c r="C10" s="91"/>
      <c r="D10" s="91"/>
      <c r="E10" s="91"/>
      <c r="F10" s="91"/>
      <c r="G10" s="91"/>
      <c r="H10" s="91"/>
      <c r="I10" s="91"/>
      <c r="J10" s="91"/>
    </row>
  </sheetData>
  <mergeCells count="6">
    <mergeCell ref="B5:N5"/>
    <mergeCell ref="C7:I7"/>
    <mergeCell ref="J7:K7"/>
    <mergeCell ref="L7:M7"/>
    <mergeCell ref="B10:J10"/>
    <mergeCell ref="N7:N8"/>
  </mergeCells>
  <pageMargins left="0.39300000667572" right="0.39300000667572" top="0.39300000667572" bottom="0.39300000667572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U95"/>
  <sheetViews>
    <sheetView tabSelected="1" workbookViewId="0">
      <pane xSplit="2" ySplit="8" topLeftCell="C57" activePane="bottomRight" state="frozen"/>
      <selection/>
      <selection pane="topRight"/>
      <selection pane="bottomLeft"/>
      <selection pane="bottomRight" activeCell="B5" sqref="B5:R5"/>
    </sheetView>
  </sheetViews>
  <sheetFormatPr defaultColWidth="10" defaultRowHeight="13.5"/>
  <cols>
    <col min="1" max="1" width="9" hidden="1"/>
    <col min="2" max="2" width="37.45" style="20" customWidth="1"/>
    <col min="3" max="3" width="23.475" customWidth="1"/>
    <col min="4" max="4" width="20.4916666666667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0" width="20.5166666666667" customWidth="1"/>
    <col min="11" max="11" width="20.5166666666667" style="19" customWidth="1"/>
    <col min="12" max="12" width="20.4916666666667" style="19" customWidth="1"/>
    <col min="13" max="13" width="20.5166666666667" customWidth="1"/>
    <col min="14" max="14" width="20.4916666666667" customWidth="1"/>
    <col min="15" max="17" width="16.0083333333333" style="21" customWidth="1"/>
    <col min="18" max="18" width="8.125" customWidth="1"/>
    <col min="19" max="19" width="7.375" hidden="1" customWidth="1"/>
    <col min="20" max="20" width="24.625" hidden="1" customWidth="1"/>
    <col min="21" max="21" width="6.625" hidden="1" customWidth="1"/>
    <col min="22" max="22" width="9.76666666666667" customWidth="1"/>
  </cols>
  <sheetData>
    <row r="1" ht="33.75" hidden="1" spans="1:3">
      <c r="A1" s="1">
        <v>0</v>
      </c>
      <c r="B1" s="22" t="s">
        <v>0</v>
      </c>
      <c r="C1" s="1" t="s">
        <v>41</v>
      </c>
    </row>
    <row r="2" ht="22.5" hidden="1" spans="1:9">
      <c r="A2" s="1">
        <v>0</v>
      </c>
      <c r="B2" s="22" t="s">
        <v>3</v>
      </c>
      <c r="C2" s="1" t="s">
        <v>4</v>
      </c>
      <c r="D2" s="1" t="s">
        <v>5</v>
      </c>
      <c r="E2" s="1" t="s">
        <v>6</v>
      </c>
      <c r="F2" s="1" t="s">
        <v>42</v>
      </c>
      <c r="G2" s="1" t="s">
        <v>43</v>
      </c>
      <c r="H2" s="1"/>
      <c r="I2" s="1"/>
    </row>
    <row r="3" hidden="1" spans="1:21">
      <c r="A3" s="1">
        <v>0</v>
      </c>
      <c r="B3" s="22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44</v>
      </c>
      <c r="K3" s="33" t="s">
        <v>16</v>
      </c>
      <c r="L3" s="33" t="s">
        <v>17</v>
      </c>
      <c r="M3" s="1" t="s">
        <v>18</v>
      </c>
      <c r="N3" s="1" t="s">
        <v>19</v>
      </c>
      <c r="O3" s="33" t="s">
        <v>45</v>
      </c>
      <c r="P3" s="33"/>
      <c r="Q3" s="33"/>
      <c r="R3" s="1" t="s">
        <v>20</v>
      </c>
      <c r="S3" s="1" t="s">
        <v>21</v>
      </c>
      <c r="T3" s="1" t="s">
        <v>22</v>
      </c>
      <c r="U3" s="1" t="s">
        <v>23</v>
      </c>
    </row>
    <row r="4" ht="14.3" customHeight="1" spans="1:2">
      <c r="A4" s="1">
        <v>0</v>
      </c>
      <c r="B4" s="23" t="s">
        <v>46</v>
      </c>
    </row>
    <row r="5" ht="27.85" customHeight="1" spans="1:18">
      <c r="A5" s="1">
        <v>0</v>
      </c>
      <c r="B5" s="2" t="s">
        <v>47</v>
      </c>
      <c r="C5" s="2"/>
      <c r="D5" s="2"/>
      <c r="E5" s="2"/>
      <c r="F5" s="2"/>
      <c r="G5" s="2"/>
      <c r="H5" s="2"/>
      <c r="I5" s="2"/>
      <c r="J5" s="2"/>
      <c r="K5" s="42"/>
      <c r="L5" s="42"/>
      <c r="M5" s="2"/>
      <c r="N5" s="2"/>
      <c r="O5" s="42"/>
      <c r="P5" s="42"/>
      <c r="Q5" s="42"/>
      <c r="R5" s="2"/>
    </row>
    <row r="6" ht="14.3" customHeight="1" spans="1:18">
      <c r="A6" s="1">
        <v>0</v>
      </c>
      <c r="B6" s="22"/>
      <c r="C6" s="1"/>
      <c r="D6" s="1"/>
      <c r="E6" s="1"/>
      <c r="G6" s="1"/>
      <c r="H6" s="1"/>
      <c r="I6" s="1"/>
      <c r="L6" s="33"/>
      <c r="M6" s="1"/>
      <c r="N6" s="1"/>
      <c r="R6" s="1" t="s">
        <v>26</v>
      </c>
    </row>
    <row r="7" ht="18.05" customHeight="1" spans="1:18">
      <c r="A7" s="1">
        <v>0</v>
      </c>
      <c r="B7" s="24"/>
      <c r="C7" s="25" t="s">
        <v>27</v>
      </c>
      <c r="D7" s="25"/>
      <c r="E7" s="25"/>
      <c r="F7" s="25"/>
      <c r="G7" s="25"/>
      <c r="H7" s="25"/>
      <c r="I7" s="25"/>
      <c r="J7" s="43" t="s">
        <v>48</v>
      </c>
      <c r="K7" s="44" t="s">
        <v>28</v>
      </c>
      <c r="L7" s="44"/>
      <c r="M7" s="45" t="s">
        <v>29</v>
      </c>
      <c r="N7" s="45"/>
      <c r="O7" s="46" t="s">
        <v>49</v>
      </c>
      <c r="P7" s="47" t="s">
        <v>50</v>
      </c>
      <c r="Q7" s="62" t="s">
        <v>51</v>
      </c>
      <c r="R7" s="63" t="s">
        <v>30</v>
      </c>
    </row>
    <row r="8" ht="17.3" customHeight="1" spans="1:18">
      <c r="A8" s="1">
        <v>0</v>
      </c>
      <c r="B8" s="26" t="s">
        <v>31</v>
      </c>
      <c r="C8" s="27" t="s">
        <v>32</v>
      </c>
      <c r="D8" s="27" t="s">
        <v>33</v>
      </c>
      <c r="E8" s="27" t="s">
        <v>34</v>
      </c>
      <c r="G8" s="27" t="s">
        <v>35</v>
      </c>
      <c r="H8" s="27" t="s">
        <v>36</v>
      </c>
      <c r="I8" s="27" t="s">
        <v>37</v>
      </c>
      <c r="J8" s="43"/>
      <c r="K8" s="48"/>
      <c r="L8" s="49" t="s">
        <v>38</v>
      </c>
      <c r="M8" s="7"/>
      <c r="N8" s="27" t="s">
        <v>38</v>
      </c>
      <c r="O8" s="46"/>
      <c r="P8" s="47"/>
      <c r="Q8" s="62"/>
      <c r="R8" s="63"/>
    </row>
    <row r="9" s="18" customFormat="1" ht="14.3" customHeight="1" spans="1:21">
      <c r="A9" s="28" t="s">
        <v>39</v>
      </c>
      <c r="B9" s="29" t="s">
        <v>52</v>
      </c>
      <c r="C9" s="30" t="s">
        <v>53</v>
      </c>
      <c r="D9" s="30" t="s">
        <v>54</v>
      </c>
      <c r="E9" s="31">
        <v>0.1</v>
      </c>
      <c r="F9" s="28" t="s">
        <v>55</v>
      </c>
      <c r="G9" s="30" t="s">
        <v>56</v>
      </c>
      <c r="H9" s="32" t="s">
        <v>57</v>
      </c>
      <c r="I9" s="30" t="s">
        <v>58</v>
      </c>
      <c r="J9" s="50"/>
      <c r="K9" s="51">
        <v>4.64</v>
      </c>
      <c r="L9" s="51">
        <v>3.38</v>
      </c>
      <c r="M9" s="51">
        <v>0.1</v>
      </c>
      <c r="N9" s="51">
        <v>0.1</v>
      </c>
      <c r="O9" s="52">
        <f>O10</f>
        <v>0</v>
      </c>
      <c r="P9" s="53">
        <f>P10</f>
        <v>0</v>
      </c>
      <c r="Q9" s="64">
        <f>Q10</f>
        <v>8.474023</v>
      </c>
      <c r="R9" s="65"/>
      <c r="S9" s="28" t="s">
        <v>55</v>
      </c>
      <c r="T9" s="28" t="s">
        <v>59</v>
      </c>
      <c r="U9" s="28"/>
    </row>
    <row r="10" s="19" customFormat="1" ht="14.3" customHeight="1" spans="1:21">
      <c r="A10" s="33"/>
      <c r="B10" s="34" t="s">
        <v>60</v>
      </c>
      <c r="C10" s="35"/>
      <c r="D10" s="35"/>
      <c r="E10" s="36">
        <v>0.1</v>
      </c>
      <c r="F10" s="33"/>
      <c r="G10" s="35"/>
      <c r="H10" s="37"/>
      <c r="I10" s="35"/>
      <c r="J10" s="54"/>
      <c r="K10" s="55">
        <v>4.64</v>
      </c>
      <c r="L10" s="55">
        <v>3.38</v>
      </c>
      <c r="M10" s="55">
        <v>0.1</v>
      </c>
      <c r="N10" s="55">
        <v>0.1</v>
      </c>
      <c r="O10" s="56">
        <v>0</v>
      </c>
      <c r="P10" s="57">
        <v>0</v>
      </c>
      <c r="Q10" s="66">
        <v>8.474023</v>
      </c>
      <c r="R10" s="67"/>
      <c r="S10" s="33"/>
      <c r="T10" s="33"/>
      <c r="U10" s="33"/>
    </row>
    <row r="11" s="18" customFormat="1" ht="14.3" customHeight="1" spans="1:21">
      <c r="A11" s="28" t="s">
        <v>39</v>
      </c>
      <c r="B11" s="29" t="s">
        <v>61</v>
      </c>
      <c r="C11" s="30" t="s">
        <v>62</v>
      </c>
      <c r="D11" s="30" t="s">
        <v>54</v>
      </c>
      <c r="E11" s="31">
        <v>0.96</v>
      </c>
      <c r="F11" s="28" t="s">
        <v>55</v>
      </c>
      <c r="G11" s="30" t="s">
        <v>63</v>
      </c>
      <c r="H11" s="32" t="s">
        <v>64</v>
      </c>
      <c r="I11" s="30" t="s">
        <v>65</v>
      </c>
      <c r="J11" s="50"/>
      <c r="K11" s="51">
        <v>21.7076</v>
      </c>
      <c r="L11" s="51">
        <v>10</v>
      </c>
      <c r="M11" s="51">
        <v>0.96</v>
      </c>
      <c r="N11" s="51">
        <v>0.96</v>
      </c>
      <c r="O11" s="52">
        <f>SUM(O12:O13)</f>
        <v>0</v>
      </c>
      <c r="P11" s="52">
        <f>SUM(P12:P13)</f>
        <v>0</v>
      </c>
      <c r="Q11" s="64">
        <f>SUM(Q12:Q13)</f>
        <v>26.003211</v>
      </c>
      <c r="R11" s="65"/>
      <c r="S11" s="28" t="s">
        <v>55</v>
      </c>
      <c r="T11" s="28" t="s">
        <v>66</v>
      </c>
      <c r="U11" s="28"/>
    </row>
    <row r="12" s="19" customFormat="1" ht="14.3" customHeight="1" spans="1:21">
      <c r="A12" s="33"/>
      <c r="B12" s="34" t="s">
        <v>67</v>
      </c>
      <c r="C12" s="35"/>
      <c r="D12" s="35"/>
      <c r="E12" s="36">
        <v>0.36</v>
      </c>
      <c r="F12" s="33"/>
      <c r="G12" s="35"/>
      <c r="H12" s="37"/>
      <c r="I12" s="35"/>
      <c r="J12" s="54"/>
      <c r="K12" s="55">
        <v>10.0636</v>
      </c>
      <c r="L12" s="55">
        <v>8</v>
      </c>
      <c r="M12" s="55">
        <v>0.36</v>
      </c>
      <c r="N12" s="55">
        <v>0.36</v>
      </c>
      <c r="O12" s="56">
        <v>0</v>
      </c>
      <c r="P12" s="57">
        <v>0</v>
      </c>
      <c r="Q12" s="66">
        <v>16.064811</v>
      </c>
      <c r="R12" s="67"/>
      <c r="S12" s="33"/>
      <c r="T12" s="33"/>
      <c r="U12" s="33"/>
    </row>
    <row r="13" s="19" customFormat="1" ht="14.3" customHeight="1" spans="1:21">
      <c r="A13" s="33"/>
      <c r="B13" s="38" t="s">
        <v>68</v>
      </c>
      <c r="C13" s="35"/>
      <c r="D13" s="35"/>
      <c r="E13" s="36">
        <v>0.6</v>
      </c>
      <c r="F13" s="33"/>
      <c r="G13" s="35"/>
      <c r="H13" s="37"/>
      <c r="I13" s="35"/>
      <c r="J13" s="54"/>
      <c r="K13" s="58">
        <v>11.644</v>
      </c>
      <c r="L13" s="58">
        <v>2</v>
      </c>
      <c r="M13" s="55">
        <v>0.6</v>
      </c>
      <c r="N13" s="55">
        <v>0.6</v>
      </c>
      <c r="O13" s="56">
        <v>0</v>
      </c>
      <c r="P13" s="57">
        <v>0</v>
      </c>
      <c r="Q13" s="66">
        <v>9.9384</v>
      </c>
      <c r="R13" s="67"/>
      <c r="S13" s="33"/>
      <c r="T13" s="33"/>
      <c r="U13" s="33"/>
    </row>
    <row r="14" s="18" customFormat="1" ht="14.3" customHeight="1" spans="1:21">
      <c r="A14" s="28" t="s">
        <v>39</v>
      </c>
      <c r="B14" s="29" t="s">
        <v>69</v>
      </c>
      <c r="C14" s="30" t="s">
        <v>70</v>
      </c>
      <c r="D14" s="30" t="s">
        <v>54</v>
      </c>
      <c r="E14" s="31">
        <v>2.77</v>
      </c>
      <c r="F14" s="28" t="s">
        <v>71</v>
      </c>
      <c r="G14" s="30" t="s">
        <v>72</v>
      </c>
      <c r="H14" s="32" t="s">
        <v>64</v>
      </c>
      <c r="I14" s="30" t="s">
        <v>73</v>
      </c>
      <c r="J14" s="50"/>
      <c r="K14" s="51">
        <v>75.372119</v>
      </c>
      <c r="L14" s="51">
        <v>37.4488</v>
      </c>
      <c r="M14" s="51">
        <v>2.77</v>
      </c>
      <c r="N14" s="51">
        <v>2.77</v>
      </c>
      <c r="O14" s="52">
        <f>SUM(O15:O20)</f>
        <v>2.0719</v>
      </c>
      <c r="P14" s="52">
        <f>SUM(P15:P20)</f>
        <v>1.1803</v>
      </c>
      <c r="Q14" s="64">
        <f>SUM(Q15:Q20)</f>
        <v>96.819617</v>
      </c>
      <c r="R14" s="65"/>
      <c r="S14" s="28" t="s">
        <v>71</v>
      </c>
      <c r="T14" s="28" t="s">
        <v>74</v>
      </c>
      <c r="U14" s="28"/>
    </row>
    <row r="15" s="19" customFormat="1" ht="14.3" customHeight="1" spans="1:21">
      <c r="A15" s="33"/>
      <c r="B15" s="34" t="s">
        <v>75</v>
      </c>
      <c r="C15" s="35"/>
      <c r="D15" s="35"/>
      <c r="E15" s="36">
        <v>0.04</v>
      </c>
      <c r="F15" s="33"/>
      <c r="G15" s="35"/>
      <c r="H15" s="37"/>
      <c r="I15" s="35"/>
      <c r="J15" s="54"/>
      <c r="K15" s="55">
        <v>12.3273</v>
      </c>
      <c r="L15" s="55">
        <v>8.9</v>
      </c>
      <c r="M15" s="55">
        <v>0.04</v>
      </c>
      <c r="N15" s="55">
        <v>0.04</v>
      </c>
      <c r="O15" s="56">
        <v>1.3529</v>
      </c>
      <c r="P15" s="56">
        <v>0.6838</v>
      </c>
      <c r="Q15" s="66">
        <v>34.7306</v>
      </c>
      <c r="R15" s="67"/>
      <c r="S15" s="33"/>
      <c r="T15" s="33"/>
      <c r="U15" s="33"/>
    </row>
    <row r="16" s="19" customFormat="1" ht="14.3" customHeight="1" spans="1:21">
      <c r="A16" s="33"/>
      <c r="B16" s="34" t="s">
        <v>76</v>
      </c>
      <c r="C16" s="35"/>
      <c r="D16" s="35"/>
      <c r="E16" s="36">
        <v>0.2</v>
      </c>
      <c r="F16" s="33"/>
      <c r="G16" s="35"/>
      <c r="H16" s="37"/>
      <c r="I16" s="35"/>
      <c r="J16" s="54"/>
      <c r="K16" s="55">
        <v>8.934</v>
      </c>
      <c r="L16" s="55">
        <v>2.05</v>
      </c>
      <c r="M16" s="55">
        <v>0.2</v>
      </c>
      <c r="N16" s="55">
        <v>0.2</v>
      </c>
      <c r="O16" s="56">
        <v>0.719</v>
      </c>
      <c r="P16" s="57">
        <v>0.4965</v>
      </c>
      <c r="Q16" s="66">
        <v>13.68</v>
      </c>
      <c r="R16" s="67"/>
      <c r="S16" s="33"/>
      <c r="T16" s="33"/>
      <c r="U16" s="33"/>
    </row>
    <row r="17" s="19" customFormat="1" ht="14.3" customHeight="1" spans="1:21">
      <c r="A17" s="33"/>
      <c r="B17" s="34" t="s">
        <v>77</v>
      </c>
      <c r="C17" s="35"/>
      <c r="D17" s="35"/>
      <c r="E17" s="36">
        <v>0.43</v>
      </c>
      <c r="F17" s="33"/>
      <c r="G17" s="35"/>
      <c r="H17" s="37"/>
      <c r="I17" s="35"/>
      <c r="J17" s="54"/>
      <c r="K17" s="55">
        <v>10.6137</v>
      </c>
      <c r="L17" s="55">
        <v>6.9988</v>
      </c>
      <c r="M17" s="55">
        <v>0.43</v>
      </c>
      <c r="N17" s="55">
        <v>0.43</v>
      </c>
      <c r="O17" s="56">
        <v>0</v>
      </c>
      <c r="P17" s="57">
        <v>0</v>
      </c>
      <c r="Q17" s="66">
        <v>10.942217</v>
      </c>
      <c r="R17" s="67"/>
      <c r="S17" s="33"/>
      <c r="T17" s="33"/>
      <c r="U17" s="33"/>
    </row>
    <row r="18" s="19" customFormat="1" ht="14.3" customHeight="1" spans="1:21">
      <c r="A18" s="33"/>
      <c r="B18" s="38" t="s">
        <v>78</v>
      </c>
      <c r="C18" s="35"/>
      <c r="D18" s="35"/>
      <c r="E18" s="36">
        <v>0.5</v>
      </c>
      <c r="F18" s="33"/>
      <c r="G18" s="35"/>
      <c r="H18" s="37"/>
      <c r="I18" s="35"/>
      <c r="J18" s="54"/>
      <c r="K18" s="55">
        <v>4.362</v>
      </c>
      <c r="L18" s="55">
        <v>1.2</v>
      </c>
      <c r="M18" s="55">
        <v>0.5</v>
      </c>
      <c r="N18" s="55">
        <v>0.5</v>
      </c>
      <c r="O18" s="56">
        <v>0</v>
      </c>
      <c r="P18" s="57">
        <v>0</v>
      </c>
      <c r="Q18" s="66">
        <v>2.5095</v>
      </c>
      <c r="R18" s="67"/>
      <c r="S18" s="33"/>
      <c r="T18" s="33"/>
      <c r="U18" s="33"/>
    </row>
    <row r="19" s="19" customFormat="1" ht="14.3" customHeight="1" spans="1:21">
      <c r="A19" s="33"/>
      <c r="B19" s="38" t="s">
        <v>79</v>
      </c>
      <c r="C19" s="35"/>
      <c r="D19" s="35"/>
      <c r="E19" s="36">
        <v>0.48</v>
      </c>
      <c r="F19" s="33"/>
      <c r="G19" s="35"/>
      <c r="H19" s="37"/>
      <c r="I19" s="35"/>
      <c r="J19" s="54"/>
      <c r="K19" s="55">
        <v>12.9501</v>
      </c>
      <c r="L19" s="55">
        <v>6.3</v>
      </c>
      <c r="M19" s="55">
        <v>0.48</v>
      </c>
      <c r="N19" s="55">
        <v>0.48</v>
      </c>
      <c r="O19" s="56">
        <v>0</v>
      </c>
      <c r="P19" s="57">
        <v>0</v>
      </c>
      <c r="Q19" s="66">
        <v>14.8485</v>
      </c>
      <c r="R19" s="67"/>
      <c r="S19" s="33"/>
      <c r="T19" s="33"/>
      <c r="U19" s="33"/>
    </row>
    <row r="20" s="19" customFormat="1" ht="14.3" customHeight="1" spans="1:21">
      <c r="A20" s="33"/>
      <c r="B20" s="38" t="s">
        <v>80</v>
      </c>
      <c r="C20" s="35"/>
      <c r="D20" s="35"/>
      <c r="E20" s="36">
        <v>1.12</v>
      </c>
      <c r="F20" s="33"/>
      <c r="G20" s="35"/>
      <c r="H20" s="37"/>
      <c r="I20" s="35"/>
      <c r="J20" s="54"/>
      <c r="K20" s="55">
        <v>26.185</v>
      </c>
      <c r="L20" s="55">
        <v>12</v>
      </c>
      <c r="M20" s="55">
        <v>1.12</v>
      </c>
      <c r="N20" s="55">
        <v>1.12</v>
      </c>
      <c r="O20" s="56">
        <v>0</v>
      </c>
      <c r="P20" s="57">
        <v>0</v>
      </c>
      <c r="Q20" s="66">
        <v>20.1088</v>
      </c>
      <c r="R20" s="67"/>
      <c r="S20" s="33"/>
      <c r="T20" s="33"/>
      <c r="U20" s="33"/>
    </row>
    <row r="21" s="18" customFormat="1" ht="14.3" customHeight="1" spans="1:21">
      <c r="A21" s="28" t="s">
        <v>39</v>
      </c>
      <c r="B21" s="29" t="s">
        <v>81</v>
      </c>
      <c r="C21" s="30" t="s">
        <v>82</v>
      </c>
      <c r="D21" s="30" t="s">
        <v>54</v>
      </c>
      <c r="E21" s="31">
        <v>0.9</v>
      </c>
      <c r="F21" s="28" t="s">
        <v>55</v>
      </c>
      <c r="G21" s="30" t="s">
        <v>83</v>
      </c>
      <c r="H21" s="32" t="s">
        <v>84</v>
      </c>
      <c r="I21" s="30" t="s">
        <v>58</v>
      </c>
      <c r="J21" s="50"/>
      <c r="K21" s="51">
        <v>4.64</v>
      </c>
      <c r="L21" s="51">
        <v>3.38</v>
      </c>
      <c r="M21" s="51">
        <v>0.9</v>
      </c>
      <c r="N21" s="51">
        <v>0.9</v>
      </c>
      <c r="O21" s="52">
        <f>SUM(O22)</f>
        <v>0</v>
      </c>
      <c r="P21" s="52">
        <f>SUM(P22)</f>
        <v>0</v>
      </c>
      <c r="Q21" s="64">
        <f>SUM(Q22)</f>
        <v>8.474023</v>
      </c>
      <c r="R21" s="65"/>
      <c r="S21" s="28" t="s">
        <v>55</v>
      </c>
      <c r="T21" s="28" t="s">
        <v>85</v>
      </c>
      <c r="U21" s="28"/>
    </row>
    <row r="22" s="19" customFormat="1" ht="14.3" customHeight="1" spans="1:21">
      <c r="A22" s="33"/>
      <c r="B22" s="34" t="s">
        <v>60</v>
      </c>
      <c r="C22" s="35"/>
      <c r="D22" s="35"/>
      <c r="E22" s="36">
        <v>0.9</v>
      </c>
      <c r="F22" s="33"/>
      <c r="G22" s="35"/>
      <c r="H22" s="37"/>
      <c r="I22" s="35"/>
      <c r="J22" s="54"/>
      <c r="K22" s="55">
        <v>4.64</v>
      </c>
      <c r="L22" s="55">
        <v>3.38</v>
      </c>
      <c r="M22" s="55">
        <v>0.9</v>
      </c>
      <c r="N22" s="55">
        <v>0.9</v>
      </c>
      <c r="O22" s="56">
        <v>0</v>
      </c>
      <c r="P22" s="57">
        <v>0</v>
      </c>
      <c r="Q22" s="66">
        <v>8.474023</v>
      </c>
      <c r="R22" s="67"/>
      <c r="S22" s="33"/>
      <c r="T22" s="33"/>
      <c r="U22" s="33"/>
    </row>
    <row r="23" s="18" customFormat="1" ht="14.3" customHeight="1" spans="1:21">
      <c r="A23" s="28" t="s">
        <v>39</v>
      </c>
      <c r="B23" s="29" t="s">
        <v>86</v>
      </c>
      <c r="C23" s="30" t="s">
        <v>87</v>
      </c>
      <c r="D23" s="30" t="s">
        <v>54</v>
      </c>
      <c r="E23" s="31">
        <v>0.2</v>
      </c>
      <c r="F23" s="28" t="s">
        <v>71</v>
      </c>
      <c r="G23" s="30" t="s">
        <v>88</v>
      </c>
      <c r="H23" s="32" t="s">
        <v>89</v>
      </c>
      <c r="I23" s="30" t="s">
        <v>65</v>
      </c>
      <c r="J23" s="50" t="s">
        <v>90</v>
      </c>
      <c r="K23" s="51">
        <v>3.578864</v>
      </c>
      <c r="L23" s="51">
        <v>1.6</v>
      </c>
      <c r="M23" s="51">
        <v>0.2</v>
      </c>
      <c r="N23" s="51">
        <v>0.2</v>
      </c>
      <c r="O23" s="52">
        <f>SUM(O24)</f>
        <v>4.1479948005</v>
      </c>
      <c r="P23" s="52">
        <f>SUM(P24)</f>
        <v>1.0368408005</v>
      </c>
      <c r="Q23" s="64">
        <f>SUM(Q24)</f>
        <v>15.991655</v>
      </c>
      <c r="R23" s="65"/>
      <c r="S23" s="28" t="s">
        <v>71</v>
      </c>
      <c r="T23" s="28" t="s">
        <v>91</v>
      </c>
      <c r="U23" s="28"/>
    </row>
    <row r="24" s="19" customFormat="1" ht="14.3" customHeight="1" spans="1:21">
      <c r="A24" s="33"/>
      <c r="B24" s="34" t="s">
        <v>92</v>
      </c>
      <c r="C24" s="35"/>
      <c r="D24" s="35"/>
      <c r="E24" s="36">
        <v>0.2</v>
      </c>
      <c r="F24" s="33"/>
      <c r="G24" s="35"/>
      <c r="H24" s="37"/>
      <c r="I24" s="35"/>
      <c r="J24" s="54"/>
      <c r="K24" s="55">
        <v>3.578864</v>
      </c>
      <c r="L24" s="55">
        <v>1.6</v>
      </c>
      <c r="M24" s="55">
        <v>0.2</v>
      </c>
      <c r="N24" s="55">
        <v>0.2</v>
      </c>
      <c r="O24" s="56">
        <v>4.1479948005</v>
      </c>
      <c r="P24" s="57">
        <v>1.0368408005</v>
      </c>
      <c r="Q24" s="66">
        <v>15.991655</v>
      </c>
      <c r="R24" s="67"/>
      <c r="S24" s="33"/>
      <c r="T24" s="33"/>
      <c r="U24" s="33"/>
    </row>
    <row r="25" s="18" customFormat="1" ht="14.3" customHeight="1" spans="1:21">
      <c r="A25" s="28" t="s">
        <v>39</v>
      </c>
      <c r="B25" s="29" t="s">
        <v>93</v>
      </c>
      <c r="C25" s="30" t="s">
        <v>94</v>
      </c>
      <c r="D25" s="30" t="s">
        <v>54</v>
      </c>
      <c r="E25" s="31">
        <v>2.9305</v>
      </c>
      <c r="F25" s="28" t="s">
        <v>71</v>
      </c>
      <c r="G25" s="30" t="s">
        <v>95</v>
      </c>
      <c r="H25" s="32" t="s">
        <v>64</v>
      </c>
      <c r="I25" s="30" t="s">
        <v>73</v>
      </c>
      <c r="J25" s="50"/>
      <c r="K25" s="51">
        <v>77.2134</v>
      </c>
      <c r="L25" s="51">
        <v>43.6988</v>
      </c>
      <c r="M25" s="51">
        <v>2.9305</v>
      </c>
      <c r="N25" s="51">
        <v>2.9305</v>
      </c>
      <c r="O25" s="52">
        <f>SUM(O26:O31)</f>
        <v>1.3529</v>
      </c>
      <c r="P25" s="52">
        <f>SUM(P26:P31)</f>
        <v>0.6838</v>
      </c>
      <c r="Q25" s="64">
        <f>SUM(Q26:Q31)</f>
        <v>100.668228</v>
      </c>
      <c r="R25" s="65"/>
      <c r="S25" s="28" t="s">
        <v>71</v>
      </c>
      <c r="T25" s="28" t="s">
        <v>96</v>
      </c>
      <c r="U25" s="28"/>
    </row>
    <row r="26" s="19" customFormat="1" ht="14.3" customHeight="1" spans="1:21">
      <c r="A26" s="33"/>
      <c r="B26" s="34" t="s">
        <v>97</v>
      </c>
      <c r="C26" s="35"/>
      <c r="D26" s="35"/>
      <c r="E26" s="36">
        <v>0.251</v>
      </c>
      <c r="F26" s="33"/>
      <c r="G26" s="35"/>
      <c r="H26" s="37"/>
      <c r="I26" s="35"/>
      <c r="J26" s="54"/>
      <c r="K26" s="55">
        <v>7.0722</v>
      </c>
      <c r="L26" s="55">
        <v>0.6</v>
      </c>
      <c r="M26" s="55">
        <v>0.251</v>
      </c>
      <c r="N26" s="55">
        <v>0.251</v>
      </c>
      <c r="O26" s="56">
        <v>0</v>
      </c>
      <c r="P26" s="57">
        <v>0</v>
      </c>
      <c r="Q26" s="66">
        <v>1.4636</v>
      </c>
      <c r="R26" s="67"/>
      <c r="S26" s="33"/>
      <c r="T26" s="33"/>
      <c r="U26" s="33"/>
    </row>
    <row r="27" s="19" customFormat="1" ht="14.3" customHeight="1" spans="1:21">
      <c r="A27" s="33"/>
      <c r="B27" s="34" t="s">
        <v>75</v>
      </c>
      <c r="C27" s="35"/>
      <c r="D27" s="35"/>
      <c r="E27" s="36">
        <v>0.4095</v>
      </c>
      <c r="F27" s="33"/>
      <c r="G27" s="35"/>
      <c r="H27" s="37"/>
      <c r="I27" s="35"/>
      <c r="J27" s="54"/>
      <c r="K27" s="55">
        <v>12.3273</v>
      </c>
      <c r="L27" s="55">
        <v>8.9</v>
      </c>
      <c r="M27" s="55">
        <v>0.4095</v>
      </c>
      <c r="N27" s="55">
        <v>0.4095</v>
      </c>
      <c r="O27" s="56">
        <v>1.3529</v>
      </c>
      <c r="P27" s="56">
        <v>0.6838</v>
      </c>
      <c r="Q27" s="66">
        <v>34.7306</v>
      </c>
      <c r="R27" s="67"/>
      <c r="S27" s="33"/>
      <c r="T27" s="33"/>
      <c r="U27" s="33"/>
    </row>
    <row r="28" s="19" customFormat="1" ht="14.3" customHeight="1" spans="1:21">
      <c r="A28" s="33"/>
      <c r="B28" s="34" t="s">
        <v>77</v>
      </c>
      <c r="C28" s="35"/>
      <c r="D28" s="35"/>
      <c r="E28" s="36">
        <v>0.46</v>
      </c>
      <c r="F28" s="33"/>
      <c r="G28" s="35"/>
      <c r="H28" s="37"/>
      <c r="I28" s="35"/>
      <c r="J28" s="54"/>
      <c r="K28" s="55">
        <v>10.6137</v>
      </c>
      <c r="L28" s="55">
        <v>6.9988</v>
      </c>
      <c r="M28" s="55">
        <v>0.46</v>
      </c>
      <c r="N28" s="55">
        <v>0.46</v>
      </c>
      <c r="O28" s="56">
        <v>0</v>
      </c>
      <c r="P28" s="57">
        <v>0</v>
      </c>
      <c r="Q28" s="66">
        <v>10.942217</v>
      </c>
      <c r="R28" s="67"/>
      <c r="S28" s="33"/>
      <c r="T28" s="33"/>
      <c r="U28" s="33"/>
    </row>
    <row r="29" s="19" customFormat="1" ht="14.3" customHeight="1" spans="1:21">
      <c r="A29" s="33"/>
      <c r="B29" s="34" t="s">
        <v>67</v>
      </c>
      <c r="C29" s="35"/>
      <c r="D29" s="35"/>
      <c r="E29" s="36">
        <v>0.11</v>
      </c>
      <c r="F29" s="33"/>
      <c r="G29" s="35"/>
      <c r="H29" s="37"/>
      <c r="I29" s="35"/>
      <c r="J29" s="54"/>
      <c r="K29" s="55">
        <v>10.0636</v>
      </c>
      <c r="L29" s="55">
        <v>8</v>
      </c>
      <c r="M29" s="55">
        <v>0.11</v>
      </c>
      <c r="N29" s="55">
        <v>0.11</v>
      </c>
      <c r="O29" s="56">
        <v>0</v>
      </c>
      <c r="P29" s="57">
        <v>0</v>
      </c>
      <c r="Q29" s="66">
        <v>16.064811</v>
      </c>
      <c r="R29" s="67"/>
      <c r="S29" s="33"/>
      <c r="T29" s="33"/>
      <c r="U29" s="33"/>
    </row>
    <row r="30" s="19" customFormat="1" ht="14.3" customHeight="1" spans="1:21">
      <c r="A30" s="33"/>
      <c r="B30" s="34" t="s">
        <v>80</v>
      </c>
      <c r="C30" s="35"/>
      <c r="D30" s="35"/>
      <c r="E30" s="36">
        <v>0.6</v>
      </c>
      <c r="F30" s="33"/>
      <c r="G30" s="35"/>
      <c r="H30" s="37"/>
      <c r="I30" s="35"/>
      <c r="J30" s="54"/>
      <c r="K30" s="55">
        <v>26.185</v>
      </c>
      <c r="L30" s="55">
        <v>12</v>
      </c>
      <c r="M30" s="55">
        <v>0.6</v>
      </c>
      <c r="N30" s="55">
        <v>0.6</v>
      </c>
      <c r="O30" s="56">
        <v>0</v>
      </c>
      <c r="P30" s="57">
        <v>0</v>
      </c>
      <c r="Q30" s="66">
        <v>20.1088</v>
      </c>
      <c r="R30" s="67"/>
      <c r="S30" s="33"/>
      <c r="T30" s="33"/>
      <c r="U30" s="33"/>
    </row>
    <row r="31" s="19" customFormat="1" ht="14.3" customHeight="1" spans="1:21">
      <c r="A31" s="33"/>
      <c r="B31" s="34" t="s">
        <v>98</v>
      </c>
      <c r="C31" s="35"/>
      <c r="D31" s="35"/>
      <c r="E31" s="36">
        <v>1.1</v>
      </c>
      <c r="F31" s="33"/>
      <c r="G31" s="35"/>
      <c r="H31" s="37"/>
      <c r="I31" s="35"/>
      <c r="J31" s="54"/>
      <c r="K31" s="55">
        <v>10.9516</v>
      </c>
      <c r="L31" s="55">
        <v>7.2</v>
      </c>
      <c r="M31" s="55">
        <v>1.1</v>
      </c>
      <c r="N31" s="55">
        <v>1.1</v>
      </c>
      <c r="O31" s="56">
        <v>0</v>
      </c>
      <c r="P31" s="57">
        <v>0</v>
      </c>
      <c r="Q31" s="66">
        <v>17.3582</v>
      </c>
      <c r="R31" s="67"/>
      <c r="S31" s="33"/>
      <c r="T31" s="33"/>
      <c r="U31" s="33"/>
    </row>
    <row r="32" s="18" customFormat="1" ht="14.3" customHeight="1" spans="1:21">
      <c r="A32" s="28" t="s">
        <v>39</v>
      </c>
      <c r="B32" s="29" t="s">
        <v>99</v>
      </c>
      <c r="C32" s="30" t="s">
        <v>100</v>
      </c>
      <c r="D32" s="30" t="s">
        <v>54</v>
      </c>
      <c r="E32" s="31">
        <v>0.88</v>
      </c>
      <c r="F32" s="28" t="s">
        <v>55</v>
      </c>
      <c r="G32" s="30" t="s">
        <v>101</v>
      </c>
      <c r="H32" s="32" t="s">
        <v>102</v>
      </c>
      <c r="I32" s="30" t="s">
        <v>65</v>
      </c>
      <c r="J32" s="50"/>
      <c r="K32" s="51">
        <v>10.4193</v>
      </c>
      <c r="L32" s="51">
        <v>7.8</v>
      </c>
      <c r="M32" s="51">
        <v>0.88</v>
      </c>
      <c r="N32" s="51">
        <v>0.88</v>
      </c>
      <c r="O32" s="52">
        <f>SUM(O33:O34)</f>
        <v>0</v>
      </c>
      <c r="P32" s="52">
        <f>SUM(P33:P34)</f>
        <v>0</v>
      </c>
      <c r="Q32" s="64">
        <f>SUM(Q33:Q34)</f>
        <v>26.6375</v>
      </c>
      <c r="R32" s="65"/>
      <c r="S32" s="28" t="s">
        <v>55</v>
      </c>
      <c r="T32" s="28" t="s">
        <v>103</v>
      </c>
      <c r="U32" s="28"/>
    </row>
    <row r="33" s="19" customFormat="1" ht="14.3" customHeight="1" spans="1:21">
      <c r="A33" s="33"/>
      <c r="B33" s="38" t="s">
        <v>104</v>
      </c>
      <c r="C33" s="35"/>
      <c r="D33" s="35"/>
      <c r="E33" s="36">
        <v>0.39</v>
      </c>
      <c r="F33" s="33"/>
      <c r="G33" s="35"/>
      <c r="H33" s="37"/>
      <c r="I33" s="35"/>
      <c r="J33" s="54"/>
      <c r="K33" s="55">
        <v>3.6004</v>
      </c>
      <c r="L33" s="55">
        <v>2.77</v>
      </c>
      <c r="M33" s="55">
        <v>0.39</v>
      </c>
      <c r="N33" s="55">
        <v>0.39</v>
      </c>
      <c r="O33" s="56">
        <v>0</v>
      </c>
      <c r="P33" s="57">
        <v>0</v>
      </c>
      <c r="Q33" s="66">
        <v>11.7529</v>
      </c>
      <c r="R33" s="67"/>
      <c r="S33" s="33"/>
      <c r="T33" s="33"/>
      <c r="U33" s="33"/>
    </row>
    <row r="34" s="19" customFormat="1" ht="14.3" customHeight="1" spans="1:21">
      <c r="A34" s="33"/>
      <c r="B34" s="39" t="s">
        <v>105</v>
      </c>
      <c r="C34" s="35"/>
      <c r="D34" s="35"/>
      <c r="E34" s="36">
        <v>0.49</v>
      </c>
      <c r="F34" s="33"/>
      <c r="G34" s="35"/>
      <c r="H34" s="37"/>
      <c r="I34" s="35"/>
      <c r="J34" s="54"/>
      <c r="K34" s="55">
        <v>6.8189</v>
      </c>
      <c r="L34" s="55">
        <v>5.03</v>
      </c>
      <c r="M34" s="55">
        <v>0.49</v>
      </c>
      <c r="N34" s="55">
        <v>0.49</v>
      </c>
      <c r="O34" s="56">
        <v>0</v>
      </c>
      <c r="P34" s="57">
        <v>0</v>
      </c>
      <c r="Q34" s="66">
        <v>14.8846</v>
      </c>
      <c r="R34" s="67"/>
      <c r="S34" s="33"/>
      <c r="T34" s="33"/>
      <c r="U34" s="33"/>
    </row>
    <row r="35" s="18" customFormat="1" ht="14.3" customHeight="1" spans="1:21">
      <c r="A35" s="28" t="s">
        <v>39</v>
      </c>
      <c r="B35" s="29" t="s">
        <v>106</v>
      </c>
      <c r="C35" s="30" t="s">
        <v>107</v>
      </c>
      <c r="D35" s="30" t="s">
        <v>54</v>
      </c>
      <c r="E35" s="31">
        <v>3.25</v>
      </c>
      <c r="F35" s="28" t="s">
        <v>55</v>
      </c>
      <c r="G35" s="30" t="s">
        <v>83</v>
      </c>
      <c r="H35" s="32" t="s">
        <v>108</v>
      </c>
      <c r="I35" s="30" t="s">
        <v>73</v>
      </c>
      <c r="J35" s="50"/>
      <c r="K35" s="51">
        <v>53.4088</v>
      </c>
      <c r="L35" s="51">
        <v>31.115</v>
      </c>
      <c r="M35" s="51">
        <v>3.25</v>
      </c>
      <c r="N35" s="51">
        <v>3.25</v>
      </c>
      <c r="O35" s="52">
        <f>SUM(O36:O41)</f>
        <v>2.0719</v>
      </c>
      <c r="P35" s="52">
        <f>SUM(P36:P41)</f>
        <v>1.1803</v>
      </c>
      <c r="Q35" s="64">
        <f>SUM(Q36:Q41)</f>
        <v>102.934211</v>
      </c>
      <c r="R35" s="65"/>
      <c r="S35" s="28" t="s">
        <v>55</v>
      </c>
      <c r="T35" s="28" t="s">
        <v>109</v>
      </c>
      <c r="U35" s="28"/>
    </row>
    <row r="36" s="19" customFormat="1" ht="14.3" customHeight="1" spans="1:21">
      <c r="A36" s="33"/>
      <c r="B36" s="40" t="s">
        <v>75</v>
      </c>
      <c r="C36" s="35"/>
      <c r="D36" s="35"/>
      <c r="E36" s="36">
        <v>0.44</v>
      </c>
      <c r="F36" s="33"/>
      <c r="G36" s="35"/>
      <c r="H36" s="37"/>
      <c r="I36" s="35"/>
      <c r="J36" s="54"/>
      <c r="K36" s="55">
        <v>12.3273</v>
      </c>
      <c r="L36" s="55">
        <v>8.9</v>
      </c>
      <c r="M36" s="55">
        <v>0.44</v>
      </c>
      <c r="N36" s="55">
        <v>0.44</v>
      </c>
      <c r="O36" s="56">
        <v>1.3529</v>
      </c>
      <c r="P36" s="56">
        <v>0.6838</v>
      </c>
      <c r="Q36" s="66">
        <v>34.7306</v>
      </c>
      <c r="R36" s="67"/>
      <c r="S36" s="33"/>
      <c r="T36" s="33"/>
      <c r="U36" s="33"/>
    </row>
    <row r="37" s="19" customFormat="1" ht="14.3" customHeight="1" spans="1:21">
      <c r="A37" s="33"/>
      <c r="B37" s="40" t="s">
        <v>76</v>
      </c>
      <c r="C37" s="35"/>
      <c r="D37" s="35"/>
      <c r="E37" s="36">
        <v>0.115</v>
      </c>
      <c r="F37" s="33"/>
      <c r="G37" s="35"/>
      <c r="H37" s="37"/>
      <c r="I37" s="35"/>
      <c r="J37" s="54"/>
      <c r="K37" s="55">
        <v>8.934</v>
      </c>
      <c r="L37" s="55">
        <v>2.05</v>
      </c>
      <c r="M37" s="55">
        <v>0.115</v>
      </c>
      <c r="N37" s="55">
        <v>0.115</v>
      </c>
      <c r="O37" s="56">
        <v>0.719</v>
      </c>
      <c r="P37" s="57">
        <v>0.4965</v>
      </c>
      <c r="Q37" s="66">
        <v>13.68</v>
      </c>
      <c r="R37" s="67"/>
      <c r="S37" s="33"/>
      <c r="T37" s="33"/>
      <c r="U37" s="33"/>
    </row>
    <row r="38" s="19" customFormat="1" ht="14.3" customHeight="1" spans="1:21">
      <c r="A38" s="33"/>
      <c r="B38" s="34" t="s">
        <v>98</v>
      </c>
      <c r="C38" s="35"/>
      <c r="D38" s="35"/>
      <c r="E38" s="36">
        <v>0.4</v>
      </c>
      <c r="F38" s="33"/>
      <c r="G38" s="35"/>
      <c r="H38" s="37"/>
      <c r="I38" s="35"/>
      <c r="J38" s="54"/>
      <c r="K38" s="55">
        <v>10.9516</v>
      </c>
      <c r="L38" s="59">
        <v>7.2</v>
      </c>
      <c r="M38" s="55">
        <v>0.4</v>
      </c>
      <c r="N38" s="55">
        <v>0.4</v>
      </c>
      <c r="O38" s="56">
        <v>0</v>
      </c>
      <c r="P38" s="57">
        <v>0</v>
      </c>
      <c r="Q38" s="66">
        <v>17.3582</v>
      </c>
      <c r="R38" s="67"/>
      <c r="S38" s="33"/>
      <c r="T38" s="33"/>
      <c r="U38" s="33"/>
    </row>
    <row r="39" s="19" customFormat="1" ht="14.3" customHeight="1" spans="1:21">
      <c r="A39" s="33"/>
      <c r="B39" s="34" t="s">
        <v>110</v>
      </c>
      <c r="C39" s="35"/>
      <c r="D39" s="35"/>
      <c r="E39" s="36">
        <v>0.8933</v>
      </c>
      <c r="F39" s="33"/>
      <c r="G39" s="35"/>
      <c r="H39" s="37"/>
      <c r="I39" s="35"/>
      <c r="J39" s="54"/>
      <c r="K39" s="55">
        <v>7.5319</v>
      </c>
      <c r="L39" s="55">
        <v>2.195</v>
      </c>
      <c r="M39" s="55">
        <v>0.8933</v>
      </c>
      <c r="N39" s="55">
        <v>0.8933</v>
      </c>
      <c r="O39" s="56">
        <v>0</v>
      </c>
      <c r="P39" s="57">
        <v>0</v>
      </c>
      <c r="Q39" s="66">
        <v>9.3477</v>
      </c>
      <c r="R39" s="67"/>
      <c r="S39" s="33"/>
      <c r="T39" s="33"/>
      <c r="U39" s="33"/>
    </row>
    <row r="40" s="19" customFormat="1" ht="14.3" customHeight="1" spans="1:21">
      <c r="A40" s="33"/>
      <c r="B40" s="38" t="s">
        <v>67</v>
      </c>
      <c r="C40" s="35"/>
      <c r="D40" s="35"/>
      <c r="E40" s="36">
        <v>1.035</v>
      </c>
      <c r="F40" s="33"/>
      <c r="G40" s="35"/>
      <c r="H40" s="37"/>
      <c r="I40" s="35"/>
      <c r="J40" s="54"/>
      <c r="K40" s="55">
        <v>10.0636</v>
      </c>
      <c r="L40" s="55">
        <v>8</v>
      </c>
      <c r="M40" s="55">
        <v>1.035</v>
      </c>
      <c r="N40" s="55">
        <v>1.035</v>
      </c>
      <c r="O40" s="56">
        <v>0</v>
      </c>
      <c r="P40" s="57">
        <v>0</v>
      </c>
      <c r="Q40" s="66">
        <v>16.064811</v>
      </c>
      <c r="R40" s="67"/>
      <c r="S40" s="33"/>
      <c r="T40" s="33"/>
      <c r="U40" s="33"/>
    </row>
    <row r="41" s="19" customFormat="1" ht="14.3" customHeight="1" spans="1:21">
      <c r="A41" s="33"/>
      <c r="B41" s="34" t="s">
        <v>111</v>
      </c>
      <c r="C41" s="35"/>
      <c r="D41" s="35"/>
      <c r="E41" s="36">
        <v>0.3667</v>
      </c>
      <c r="F41" s="33"/>
      <c r="G41" s="35"/>
      <c r="H41" s="37"/>
      <c r="I41" s="35"/>
      <c r="J41" s="54"/>
      <c r="K41" s="55">
        <v>3.6004</v>
      </c>
      <c r="L41" s="55">
        <v>2.77</v>
      </c>
      <c r="M41" s="55">
        <v>0.3667</v>
      </c>
      <c r="N41" s="55">
        <v>0.3667</v>
      </c>
      <c r="O41" s="56">
        <v>0</v>
      </c>
      <c r="P41" s="57">
        <v>0</v>
      </c>
      <c r="Q41" s="66">
        <v>11.7529</v>
      </c>
      <c r="R41" s="67"/>
      <c r="S41" s="33"/>
      <c r="T41" s="33"/>
      <c r="U41" s="33"/>
    </row>
    <row r="42" s="18" customFormat="1" ht="14.3" customHeight="1" spans="1:21">
      <c r="A42" s="28" t="s">
        <v>39</v>
      </c>
      <c r="B42" s="29" t="s">
        <v>112</v>
      </c>
      <c r="C42" s="30" t="s">
        <v>113</v>
      </c>
      <c r="D42" s="30" t="s">
        <v>54</v>
      </c>
      <c r="E42" s="31">
        <v>1.4</v>
      </c>
      <c r="F42" s="28" t="s">
        <v>55</v>
      </c>
      <c r="G42" s="30" t="s">
        <v>56</v>
      </c>
      <c r="H42" s="32" t="s">
        <v>114</v>
      </c>
      <c r="I42" s="30" t="s">
        <v>73</v>
      </c>
      <c r="J42" s="50"/>
      <c r="K42" s="51">
        <v>24.6156</v>
      </c>
      <c r="L42" s="51">
        <v>17.97</v>
      </c>
      <c r="M42" s="51">
        <v>1.4</v>
      </c>
      <c r="N42" s="51">
        <v>1.4</v>
      </c>
      <c r="O42" s="52">
        <f>SUM(O43:O45)</f>
        <v>0</v>
      </c>
      <c r="P42" s="52">
        <f>SUM(P43:P45)</f>
        <v>0</v>
      </c>
      <c r="Q42" s="64">
        <f>SUM(Q43:Q45)</f>
        <v>45.175911</v>
      </c>
      <c r="R42" s="65"/>
      <c r="S42" s="28" t="s">
        <v>55</v>
      </c>
      <c r="T42" s="28" t="s">
        <v>115</v>
      </c>
      <c r="U42" s="28"/>
    </row>
    <row r="43" s="19" customFormat="1" ht="14.3" customHeight="1" spans="1:21">
      <c r="A43" s="33"/>
      <c r="B43" s="34" t="s">
        <v>98</v>
      </c>
      <c r="C43" s="35"/>
      <c r="D43" s="35"/>
      <c r="E43" s="36">
        <v>0.5</v>
      </c>
      <c r="F43" s="33"/>
      <c r="G43" s="35"/>
      <c r="H43" s="37"/>
      <c r="I43" s="35"/>
      <c r="J43" s="54"/>
      <c r="K43" s="55">
        <v>10.9516</v>
      </c>
      <c r="L43" s="59">
        <v>7.2</v>
      </c>
      <c r="M43" s="55">
        <v>0.5</v>
      </c>
      <c r="N43" s="55">
        <v>0.5</v>
      </c>
      <c r="O43" s="56">
        <v>0</v>
      </c>
      <c r="P43" s="57">
        <v>0</v>
      </c>
      <c r="Q43" s="66">
        <v>17.3582</v>
      </c>
      <c r="R43" s="67"/>
      <c r="S43" s="33"/>
      <c r="T43" s="33"/>
      <c r="U43" s="33"/>
    </row>
    <row r="44" s="19" customFormat="1" ht="14.3" customHeight="1" spans="1:21">
      <c r="A44" s="33"/>
      <c r="B44" s="38" t="s">
        <v>67</v>
      </c>
      <c r="C44" s="35"/>
      <c r="D44" s="35"/>
      <c r="E44" s="36">
        <v>0.7</v>
      </c>
      <c r="F44" s="33"/>
      <c r="G44" s="35"/>
      <c r="H44" s="37"/>
      <c r="I44" s="35"/>
      <c r="J44" s="54"/>
      <c r="K44" s="55">
        <v>10.0636</v>
      </c>
      <c r="L44" s="55">
        <v>8</v>
      </c>
      <c r="M44" s="55">
        <v>0.7</v>
      </c>
      <c r="N44" s="55">
        <v>0.7</v>
      </c>
      <c r="O44" s="56">
        <v>0</v>
      </c>
      <c r="P44" s="57">
        <v>0</v>
      </c>
      <c r="Q44" s="66">
        <v>16.064811</v>
      </c>
      <c r="R44" s="67"/>
      <c r="S44" s="33"/>
      <c r="T44" s="33"/>
      <c r="U44" s="33"/>
    </row>
    <row r="45" s="19" customFormat="1" ht="14.3" customHeight="1" spans="1:21">
      <c r="A45" s="33"/>
      <c r="B45" s="34" t="s">
        <v>111</v>
      </c>
      <c r="C45" s="35"/>
      <c r="D45" s="35"/>
      <c r="E45" s="36">
        <v>0.2</v>
      </c>
      <c r="F45" s="33"/>
      <c r="G45" s="35"/>
      <c r="H45" s="37"/>
      <c r="I45" s="35"/>
      <c r="J45" s="54"/>
      <c r="K45" s="55">
        <v>3.6004</v>
      </c>
      <c r="L45" s="55">
        <v>2.77</v>
      </c>
      <c r="M45" s="55">
        <v>0.2</v>
      </c>
      <c r="N45" s="55">
        <v>0.2</v>
      </c>
      <c r="O45" s="56">
        <v>0</v>
      </c>
      <c r="P45" s="57">
        <v>0</v>
      </c>
      <c r="Q45" s="66">
        <v>11.7529</v>
      </c>
      <c r="R45" s="67"/>
      <c r="S45" s="33"/>
      <c r="T45" s="33"/>
      <c r="U45" s="33"/>
    </row>
    <row r="46" s="18" customFormat="1" ht="14.3" customHeight="1" spans="1:21">
      <c r="A46" s="28" t="s">
        <v>39</v>
      </c>
      <c r="B46" s="29" t="s">
        <v>116</v>
      </c>
      <c r="C46" s="30" t="s">
        <v>117</v>
      </c>
      <c r="D46" s="30" t="s">
        <v>54</v>
      </c>
      <c r="E46" s="31">
        <v>2.56</v>
      </c>
      <c r="F46" s="28" t="s">
        <v>55</v>
      </c>
      <c r="G46" s="30" t="s">
        <v>118</v>
      </c>
      <c r="H46" s="32" t="s">
        <v>119</v>
      </c>
      <c r="I46" s="30" t="s">
        <v>73</v>
      </c>
      <c r="J46" s="50"/>
      <c r="K46" s="51">
        <v>75.187519</v>
      </c>
      <c r="L46" s="51">
        <v>47.8347</v>
      </c>
      <c r="M46" s="51">
        <v>2.56</v>
      </c>
      <c r="N46" s="51">
        <v>2.56</v>
      </c>
      <c r="O46" s="52">
        <f>SUM(O47:O52)</f>
        <v>1.3529</v>
      </c>
      <c r="P46" s="52">
        <f>SUM(P47:P52)</f>
        <v>0.6838</v>
      </c>
      <c r="Q46" s="64">
        <f>SUM(Q47:Q52)</f>
        <v>130.21369</v>
      </c>
      <c r="R46" s="65"/>
      <c r="S46" s="28" t="s">
        <v>55</v>
      </c>
      <c r="T46" s="28" t="s">
        <v>120</v>
      </c>
      <c r="U46" s="28"/>
    </row>
    <row r="47" s="19" customFormat="1" ht="14.3" customHeight="1" spans="1:21">
      <c r="A47" s="33"/>
      <c r="B47" s="34" t="s">
        <v>75</v>
      </c>
      <c r="C47" s="35"/>
      <c r="D47" s="35"/>
      <c r="E47" s="36">
        <v>0.4</v>
      </c>
      <c r="F47" s="33"/>
      <c r="G47" s="35"/>
      <c r="H47" s="37"/>
      <c r="I47" s="35"/>
      <c r="J47" s="54"/>
      <c r="K47" s="55">
        <v>12.3273</v>
      </c>
      <c r="L47" s="55">
        <v>8.9</v>
      </c>
      <c r="M47" s="55">
        <v>0.4</v>
      </c>
      <c r="N47" s="55">
        <v>0.4</v>
      </c>
      <c r="O47" s="56">
        <v>1.3529</v>
      </c>
      <c r="P47" s="56">
        <v>0.6838</v>
      </c>
      <c r="Q47" s="66">
        <v>34.7306</v>
      </c>
      <c r="R47" s="67"/>
      <c r="S47" s="33"/>
      <c r="T47" s="33"/>
      <c r="U47" s="33"/>
    </row>
    <row r="48" s="19" customFormat="1" ht="14.3" customHeight="1" spans="1:21">
      <c r="A48" s="33"/>
      <c r="B48" s="34" t="s">
        <v>77</v>
      </c>
      <c r="C48" s="35"/>
      <c r="D48" s="35"/>
      <c r="E48" s="36">
        <v>0.42</v>
      </c>
      <c r="F48" s="33"/>
      <c r="G48" s="35"/>
      <c r="H48" s="37"/>
      <c r="I48" s="35"/>
      <c r="J48" s="54"/>
      <c r="K48" s="55">
        <v>10.6137</v>
      </c>
      <c r="L48" s="55">
        <v>6.9988</v>
      </c>
      <c r="M48" s="55">
        <v>0.42</v>
      </c>
      <c r="N48" s="55">
        <v>0.42</v>
      </c>
      <c r="O48" s="56">
        <v>0</v>
      </c>
      <c r="P48" s="57">
        <v>0</v>
      </c>
      <c r="Q48" s="66">
        <v>10.942217</v>
      </c>
      <c r="R48" s="67"/>
      <c r="S48" s="33"/>
      <c r="T48" s="33"/>
      <c r="U48" s="33"/>
    </row>
    <row r="49" s="19" customFormat="1" ht="14.3" customHeight="1" spans="1:21">
      <c r="A49" s="33"/>
      <c r="B49" s="34" t="s">
        <v>121</v>
      </c>
      <c r="C49" s="35"/>
      <c r="D49" s="35"/>
      <c r="E49" s="36">
        <v>0.94</v>
      </c>
      <c r="F49" s="33"/>
      <c r="G49" s="35"/>
      <c r="H49" s="37"/>
      <c r="I49" s="35"/>
      <c r="J49" s="54"/>
      <c r="K49" s="55">
        <v>20.6409</v>
      </c>
      <c r="L49" s="55">
        <v>15.48</v>
      </c>
      <c r="M49" s="55">
        <v>0.94</v>
      </c>
      <c r="N49" s="55">
        <v>0.94</v>
      </c>
      <c r="O49" s="56">
        <v>0</v>
      </c>
      <c r="P49" s="57">
        <v>0</v>
      </c>
      <c r="Q49" s="66">
        <v>35.4064</v>
      </c>
      <c r="R49" s="67"/>
      <c r="S49" s="33"/>
      <c r="T49" s="33"/>
      <c r="U49" s="33"/>
    </row>
    <row r="50" s="19" customFormat="1" ht="14.3" customHeight="1" spans="1:21">
      <c r="A50" s="33"/>
      <c r="B50" s="34" t="s">
        <v>122</v>
      </c>
      <c r="C50" s="35"/>
      <c r="D50" s="35"/>
      <c r="E50" s="36">
        <v>0.4</v>
      </c>
      <c r="F50" s="33"/>
      <c r="G50" s="35"/>
      <c r="H50" s="37"/>
      <c r="I50" s="35"/>
      <c r="J50" s="54"/>
      <c r="K50" s="55">
        <v>8.3199</v>
      </c>
      <c r="L50" s="55">
        <v>6.6559</v>
      </c>
      <c r="M50" s="55">
        <v>0.4</v>
      </c>
      <c r="N50" s="55">
        <v>0.4</v>
      </c>
      <c r="O50" s="56">
        <v>0</v>
      </c>
      <c r="P50" s="57">
        <v>0</v>
      </c>
      <c r="Q50" s="66">
        <v>25.9899</v>
      </c>
      <c r="R50" s="67"/>
      <c r="S50" s="33"/>
      <c r="T50" s="33"/>
      <c r="U50" s="33"/>
    </row>
    <row r="51" s="19" customFormat="1" ht="14.3" customHeight="1" spans="1:21">
      <c r="A51" s="33"/>
      <c r="B51" s="34" t="s">
        <v>79</v>
      </c>
      <c r="C51" s="35"/>
      <c r="D51" s="35"/>
      <c r="E51" s="36">
        <v>0.2</v>
      </c>
      <c r="F51" s="33"/>
      <c r="G51" s="35"/>
      <c r="H51" s="37"/>
      <c r="I51" s="35"/>
      <c r="J51" s="54"/>
      <c r="K51" s="55">
        <v>12.950119</v>
      </c>
      <c r="L51" s="55">
        <v>6.3</v>
      </c>
      <c r="M51" s="55">
        <v>0.2</v>
      </c>
      <c r="N51" s="55">
        <v>0.2</v>
      </c>
      <c r="O51" s="56">
        <v>0</v>
      </c>
      <c r="P51" s="57">
        <v>0</v>
      </c>
      <c r="Q51" s="66">
        <v>14.8485</v>
      </c>
      <c r="R51" s="67"/>
      <c r="S51" s="33"/>
      <c r="T51" s="33"/>
      <c r="U51" s="33"/>
    </row>
    <row r="52" s="19" customFormat="1" ht="14.3" customHeight="1" spans="1:21">
      <c r="A52" s="33"/>
      <c r="B52" s="34" t="s">
        <v>123</v>
      </c>
      <c r="C52" s="35"/>
      <c r="D52" s="35"/>
      <c r="E52" s="36">
        <v>0.2</v>
      </c>
      <c r="F52" s="33"/>
      <c r="G52" s="35"/>
      <c r="H52" s="37"/>
      <c r="I52" s="35"/>
      <c r="J52" s="54"/>
      <c r="K52" s="55">
        <v>10.3356</v>
      </c>
      <c r="L52" s="55">
        <v>3.5</v>
      </c>
      <c r="M52" s="55">
        <v>0.2</v>
      </c>
      <c r="N52" s="55">
        <v>0.2</v>
      </c>
      <c r="O52" s="56">
        <v>0</v>
      </c>
      <c r="P52" s="57">
        <v>0</v>
      </c>
      <c r="Q52" s="66">
        <v>8.296073</v>
      </c>
      <c r="R52" s="67"/>
      <c r="S52" s="33"/>
      <c r="T52" s="33"/>
      <c r="U52" s="33"/>
    </row>
    <row r="53" s="18" customFormat="1" ht="14.3" customHeight="1" spans="1:21">
      <c r="A53" s="28" t="s">
        <v>39</v>
      </c>
      <c r="B53" s="29" t="s">
        <v>124</v>
      </c>
      <c r="C53" s="30" t="s">
        <v>125</v>
      </c>
      <c r="D53" s="30" t="s">
        <v>54</v>
      </c>
      <c r="E53" s="31">
        <v>0.1</v>
      </c>
      <c r="F53" s="28" t="s">
        <v>71</v>
      </c>
      <c r="G53" s="30" t="s">
        <v>95</v>
      </c>
      <c r="H53" s="32" t="s">
        <v>126</v>
      </c>
      <c r="I53" s="30" t="s">
        <v>65</v>
      </c>
      <c r="J53" s="50" t="s">
        <v>90</v>
      </c>
      <c r="K53" s="51">
        <v>3.578864</v>
      </c>
      <c r="L53" s="51">
        <v>1.6</v>
      </c>
      <c r="M53" s="51">
        <v>0.1</v>
      </c>
      <c r="N53" s="51">
        <v>0.1</v>
      </c>
      <c r="O53" s="52">
        <f>SUM(O54)</f>
        <v>4.1479948005</v>
      </c>
      <c r="P53" s="52">
        <f>SUM(P54)</f>
        <v>1.0368408005</v>
      </c>
      <c r="Q53" s="64">
        <f>SUM(Q54)</f>
        <v>15.991655</v>
      </c>
      <c r="R53" s="65"/>
      <c r="S53" s="28" t="s">
        <v>71</v>
      </c>
      <c r="T53" s="28" t="s">
        <v>127</v>
      </c>
      <c r="U53" s="28"/>
    </row>
    <row r="54" s="19" customFormat="1" ht="14.3" customHeight="1" spans="1:21">
      <c r="A54" s="33"/>
      <c r="B54" s="34" t="s">
        <v>92</v>
      </c>
      <c r="C54" s="35"/>
      <c r="D54" s="35"/>
      <c r="E54" s="36">
        <v>0.1</v>
      </c>
      <c r="F54" s="33"/>
      <c r="G54" s="35"/>
      <c r="H54" s="37"/>
      <c r="I54" s="35"/>
      <c r="J54" s="54"/>
      <c r="K54" s="55">
        <v>3.578864</v>
      </c>
      <c r="L54" s="55">
        <v>1.6</v>
      </c>
      <c r="M54" s="55">
        <v>0.1</v>
      </c>
      <c r="N54" s="55">
        <v>0.1</v>
      </c>
      <c r="O54" s="56">
        <v>4.1479948005</v>
      </c>
      <c r="P54" s="57">
        <v>1.0368408005</v>
      </c>
      <c r="Q54" s="66">
        <v>15.991655</v>
      </c>
      <c r="R54" s="67"/>
      <c r="S54" s="33"/>
      <c r="T54" s="33"/>
      <c r="U54" s="33"/>
    </row>
    <row r="55" s="18" customFormat="1" ht="14.3" customHeight="1" spans="1:21">
      <c r="A55" s="28" t="s">
        <v>39</v>
      </c>
      <c r="B55" s="29" t="s">
        <v>128</v>
      </c>
      <c r="C55" s="30" t="s">
        <v>129</v>
      </c>
      <c r="D55" s="30" t="s">
        <v>54</v>
      </c>
      <c r="E55" s="31">
        <v>1.74</v>
      </c>
      <c r="F55" s="28" t="s">
        <v>71</v>
      </c>
      <c r="G55" s="30" t="s">
        <v>72</v>
      </c>
      <c r="H55" s="32" t="s">
        <v>126</v>
      </c>
      <c r="I55" s="30" t="s">
        <v>65</v>
      </c>
      <c r="J55" s="50" t="s">
        <v>90</v>
      </c>
      <c r="K55" s="51">
        <f>SUM(K56:K59)</f>
        <v>35.622064</v>
      </c>
      <c r="L55" s="51">
        <f>SUM(L56:L59)</f>
        <v>15.1</v>
      </c>
      <c r="M55" s="51">
        <v>1.74</v>
      </c>
      <c r="N55" s="51">
        <v>1.74</v>
      </c>
      <c r="O55" s="52">
        <f>SUM(O56:O59)</f>
        <v>4.1479948005</v>
      </c>
      <c r="P55" s="52">
        <f>SUM(P56:P59)</f>
        <v>1.0368408005</v>
      </c>
      <c r="Q55" s="64">
        <f>SUM(Q56:Q59)</f>
        <v>44.061839</v>
      </c>
      <c r="R55" s="65"/>
      <c r="S55" s="28" t="s">
        <v>71</v>
      </c>
      <c r="T55" s="28" t="s">
        <v>130</v>
      </c>
      <c r="U55" s="28"/>
    </row>
    <row r="56" s="19" customFormat="1" ht="14.3" customHeight="1" spans="1:21">
      <c r="A56" s="33"/>
      <c r="B56" s="34" t="s">
        <v>68</v>
      </c>
      <c r="C56" s="35"/>
      <c r="D56" s="35"/>
      <c r="E56" s="36">
        <v>0.3</v>
      </c>
      <c r="F56" s="33"/>
      <c r="G56" s="35"/>
      <c r="H56" s="37"/>
      <c r="I56" s="35"/>
      <c r="J56" s="54"/>
      <c r="K56" s="60">
        <v>11.644</v>
      </c>
      <c r="L56" s="60">
        <v>2</v>
      </c>
      <c r="M56" s="55">
        <v>0.3</v>
      </c>
      <c r="N56" s="55">
        <v>0.3</v>
      </c>
      <c r="O56" s="56">
        <v>0</v>
      </c>
      <c r="P56" s="57">
        <v>0</v>
      </c>
      <c r="Q56" s="66">
        <v>3.7093</v>
      </c>
      <c r="R56" s="67"/>
      <c r="S56" s="33"/>
      <c r="T56" s="33"/>
      <c r="U56" s="33"/>
    </row>
    <row r="57" s="19" customFormat="1" ht="14.3" customHeight="1" spans="1:21">
      <c r="A57" s="33"/>
      <c r="B57" s="41" t="s">
        <v>92</v>
      </c>
      <c r="C57" s="35"/>
      <c r="D57" s="35"/>
      <c r="E57" s="36">
        <v>0.3</v>
      </c>
      <c r="F57" s="33"/>
      <c r="G57" s="35"/>
      <c r="H57" s="37"/>
      <c r="I57" s="35"/>
      <c r="J57" s="54"/>
      <c r="K57" s="61">
        <v>3.578864</v>
      </c>
      <c r="L57" s="61">
        <v>1.6</v>
      </c>
      <c r="M57" s="55">
        <v>0.3</v>
      </c>
      <c r="N57" s="55">
        <v>0.3</v>
      </c>
      <c r="O57" s="56">
        <v>4.1479948005</v>
      </c>
      <c r="P57" s="57">
        <v>1.0368408005</v>
      </c>
      <c r="Q57" s="66">
        <v>15.991655</v>
      </c>
      <c r="R57" s="67"/>
      <c r="S57" s="33"/>
      <c r="T57" s="33"/>
      <c r="U57" s="33"/>
    </row>
    <row r="58" s="19" customFormat="1" ht="14.3" customHeight="1" spans="1:21">
      <c r="A58" s="33"/>
      <c r="B58" s="38" t="s">
        <v>123</v>
      </c>
      <c r="C58" s="35"/>
      <c r="D58" s="35"/>
      <c r="E58" s="36">
        <v>0.24</v>
      </c>
      <c r="F58" s="33"/>
      <c r="G58" s="35"/>
      <c r="H58" s="37"/>
      <c r="I58" s="35"/>
      <c r="J58" s="54"/>
      <c r="K58" s="61">
        <v>10.3356</v>
      </c>
      <c r="L58" s="61">
        <v>3.5</v>
      </c>
      <c r="M58" s="55">
        <v>0.24</v>
      </c>
      <c r="N58" s="55">
        <v>0.24</v>
      </c>
      <c r="O58" s="56">
        <v>0</v>
      </c>
      <c r="P58" s="57">
        <v>0</v>
      </c>
      <c r="Q58" s="66">
        <v>8.296073</v>
      </c>
      <c r="R58" s="67"/>
      <c r="S58" s="33"/>
      <c r="T58" s="33"/>
      <c r="U58" s="33"/>
    </row>
    <row r="59" s="19" customFormat="1" ht="14.3" customHeight="1" spans="1:21">
      <c r="A59" s="33"/>
      <c r="B59" s="38" t="s">
        <v>67</v>
      </c>
      <c r="C59" s="35"/>
      <c r="D59" s="35"/>
      <c r="E59" s="36">
        <v>0.9</v>
      </c>
      <c r="F59" s="33"/>
      <c r="G59" s="35"/>
      <c r="H59" s="37"/>
      <c r="I59" s="35"/>
      <c r="J59" s="54"/>
      <c r="K59" s="61">
        <v>10.0636</v>
      </c>
      <c r="L59" s="61">
        <v>8</v>
      </c>
      <c r="M59" s="55">
        <v>0.9</v>
      </c>
      <c r="N59" s="55">
        <v>0.9</v>
      </c>
      <c r="O59" s="56">
        <v>0</v>
      </c>
      <c r="P59" s="57">
        <v>0</v>
      </c>
      <c r="Q59" s="66">
        <v>16.064811</v>
      </c>
      <c r="R59" s="67"/>
      <c r="S59" s="33"/>
      <c r="T59" s="33"/>
      <c r="U59" s="33"/>
    </row>
    <row r="60" s="18" customFormat="1" ht="14.3" customHeight="1" spans="1:21">
      <c r="A60" s="28" t="s">
        <v>39</v>
      </c>
      <c r="B60" s="29" t="s">
        <v>131</v>
      </c>
      <c r="C60" s="30" t="s">
        <v>132</v>
      </c>
      <c r="D60" s="30" t="s">
        <v>54</v>
      </c>
      <c r="E60" s="31">
        <v>9.7695</v>
      </c>
      <c r="F60" s="28" t="s">
        <v>71</v>
      </c>
      <c r="G60" s="30" t="s">
        <v>88</v>
      </c>
      <c r="H60" s="32" t="s">
        <v>133</v>
      </c>
      <c r="I60" s="30" t="s">
        <v>73</v>
      </c>
      <c r="J60" s="50"/>
      <c r="K60" s="51">
        <v>145.421947</v>
      </c>
      <c r="L60" s="51">
        <v>63.6988</v>
      </c>
      <c r="M60" s="51">
        <v>9.7695</v>
      </c>
      <c r="N60" s="51">
        <v>9.7695</v>
      </c>
      <c r="O60" s="52">
        <f>SUM(O61:O67)</f>
        <v>1.3529</v>
      </c>
      <c r="P60" s="52">
        <f>SUM(P61:P67)</f>
        <v>0.6838</v>
      </c>
      <c r="Q60" s="64">
        <f>SUM(Q61:Q67)</f>
        <v>140.088128</v>
      </c>
      <c r="R60" s="65"/>
      <c r="S60" s="28" t="s">
        <v>71</v>
      </c>
      <c r="T60" s="28" t="s">
        <v>134</v>
      </c>
      <c r="U60" s="28"/>
    </row>
    <row r="61" s="19" customFormat="1" ht="14.3" customHeight="1" spans="1:21">
      <c r="A61" s="33"/>
      <c r="B61" s="34" t="s">
        <v>97</v>
      </c>
      <c r="C61" s="35"/>
      <c r="D61" s="35"/>
      <c r="E61" s="36">
        <v>0.349</v>
      </c>
      <c r="F61" s="33"/>
      <c r="G61" s="35"/>
      <c r="H61" s="37"/>
      <c r="I61" s="35"/>
      <c r="J61" s="54"/>
      <c r="K61" s="55">
        <v>7.0722</v>
      </c>
      <c r="L61" s="55">
        <v>0.6</v>
      </c>
      <c r="M61" s="55">
        <v>0.349</v>
      </c>
      <c r="N61" s="55">
        <v>0.349</v>
      </c>
      <c r="O61" s="56">
        <v>0</v>
      </c>
      <c r="P61" s="57">
        <v>0</v>
      </c>
      <c r="Q61" s="66">
        <v>1.4636</v>
      </c>
      <c r="R61" s="67"/>
      <c r="S61" s="33"/>
      <c r="T61" s="33"/>
      <c r="U61" s="33"/>
    </row>
    <row r="62" s="19" customFormat="1" ht="14.3" customHeight="1" spans="1:21">
      <c r="A62" s="33"/>
      <c r="B62" s="34" t="s">
        <v>75</v>
      </c>
      <c r="C62" s="35"/>
      <c r="D62" s="35"/>
      <c r="E62" s="36">
        <v>0.3905</v>
      </c>
      <c r="F62" s="33"/>
      <c r="G62" s="35"/>
      <c r="H62" s="37"/>
      <c r="I62" s="35"/>
      <c r="J62" s="54"/>
      <c r="K62" s="55">
        <v>12.3273</v>
      </c>
      <c r="L62" s="55">
        <v>8.9</v>
      </c>
      <c r="M62" s="55">
        <v>0.3905</v>
      </c>
      <c r="N62" s="55">
        <v>0.3905</v>
      </c>
      <c r="O62" s="56">
        <v>1.3529</v>
      </c>
      <c r="P62" s="56">
        <v>0.6838</v>
      </c>
      <c r="Q62" s="66">
        <v>34.7306</v>
      </c>
      <c r="R62" s="67"/>
      <c r="S62" s="33"/>
      <c r="T62" s="33"/>
      <c r="U62" s="33"/>
    </row>
    <row r="63" s="19" customFormat="1" ht="14.3" customHeight="1" spans="1:21">
      <c r="A63" s="33"/>
      <c r="B63" s="34" t="s">
        <v>77</v>
      </c>
      <c r="C63" s="35"/>
      <c r="D63" s="35"/>
      <c r="E63" s="36">
        <v>0.44</v>
      </c>
      <c r="F63" s="33"/>
      <c r="G63" s="35"/>
      <c r="H63" s="37"/>
      <c r="I63" s="35"/>
      <c r="J63" s="54"/>
      <c r="K63" s="55">
        <v>10.6137</v>
      </c>
      <c r="L63" s="55">
        <v>6.9988</v>
      </c>
      <c r="M63" s="55">
        <v>0.44</v>
      </c>
      <c r="N63" s="55">
        <v>0.44</v>
      </c>
      <c r="O63" s="56">
        <v>0</v>
      </c>
      <c r="P63" s="57">
        <v>0</v>
      </c>
      <c r="Q63" s="66">
        <v>10.942217</v>
      </c>
      <c r="R63" s="67"/>
      <c r="S63" s="33"/>
      <c r="T63" s="33"/>
      <c r="U63" s="33"/>
    </row>
    <row r="64" s="19" customFormat="1" ht="14.3" customHeight="1" spans="1:21">
      <c r="A64" s="33"/>
      <c r="B64" s="34" t="s">
        <v>67</v>
      </c>
      <c r="C64" s="35"/>
      <c r="D64" s="35"/>
      <c r="E64" s="36">
        <v>0.49</v>
      </c>
      <c r="F64" s="33"/>
      <c r="G64" s="35"/>
      <c r="H64" s="37"/>
      <c r="I64" s="35"/>
      <c r="J64" s="54"/>
      <c r="K64" s="55">
        <v>10.0636</v>
      </c>
      <c r="L64" s="55">
        <v>8</v>
      </c>
      <c r="M64" s="55">
        <v>0.49</v>
      </c>
      <c r="N64" s="55">
        <v>0.49</v>
      </c>
      <c r="O64" s="56">
        <v>0</v>
      </c>
      <c r="P64" s="57">
        <v>0</v>
      </c>
      <c r="Q64" s="66">
        <v>16.064811</v>
      </c>
      <c r="R64" s="67"/>
      <c r="S64" s="33"/>
      <c r="T64" s="33"/>
      <c r="U64" s="33"/>
    </row>
    <row r="65" s="19" customFormat="1" ht="14.3" customHeight="1" spans="1:21">
      <c r="A65" s="33"/>
      <c r="B65" s="34" t="s">
        <v>80</v>
      </c>
      <c r="C65" s="35"/>
      <c r="D65" s="35"/>
      <c r="E65" s="36">
        <v>3</v>
      </c>
      <c r="F65" s="33"/>
      <c r="G65" s="35"/>
      <c r="H65" s="37"/>
      <c r="I65" s="35"/>
      <c r="J65" s="54"/>
      <c r="K65" s="55">
        <v>26.185</v>
      </c>
      <c r="L65" s="55">
        <v>12</v>
      </c>
      <c r="M65" s="55">
        <v>3</v>
      </c>
      <c r="N65" s="55">
        <v>3</v>
      </c>
      <c r="O65" s="56">
        <v>0</v>
      </c>
      <c r="P65" s="57">
        <v>0</v>
      </c>
      <c r="Q65" s="66">
        <v>20.1088</v>
      </c>
      <c r="R65" s="67"/>
      <c r="S65" s="33"/>
      <c r="T65" s="33"/>
      <c r="U65" s="33"/>
    </row>
    <row r="66" s="19" customFormat="1" ht="14.3" customHeight="1" spans="1:21">
      <c r="A66" s="33"/>
      <c r="B66" s="34" t="s">
        <v>98</v>
      </c>
      <c r="C66" s="35"/>
      <c r="D66" s="35"/>
      <c r="E66" s="36">
        <v>1.6</v>
      </c>
      <c r="F66" s="33"/>
      <c r="G66" s="35"/>
      <c r="H66" s="37"/>
      <c r="I66" s="35"/>
      <c r="J66" s="54"/>
      <c r="K66" s="55">
        <v>10.9516</v>
      </c>
      <c r="L66" s="59">
        <v>7.2</v>
      </c>
      <c r="M66" s="55">
        <v>1.6</v>
      </c>
      <c r="N66" s="55">
        <v>1.6</v>
      </c>
      <c r="O66" s="56">
        <v>0</v>
      </c>
      <c r="P66" s="57">
        <v>0</v>
      </c>
      <c r="Q66" s="66">
        <v>17.3582</v>
      </c>
      <c r="R66" s="67"/>
      <c r="S66" s="33"/>
      <c r="T66" s="33"/>
      <c r="U66" s="33"/>
    </row>
    <row r="67" s="19" customFormat="1" ht="14.3" customHeight="1" spans="1:21">
      <c r="A67" s="33"/>
      <c r="B67" s="34" t="s">
        <v>135</v>
      </c>
      <c r="C67" s="35"/>
      <c r="D67" s="35"/>
      <c r="E67" s="36">
        <v>3.5</v>
      </c>
      <c r="F67" s="33"/>
      <c r="G67" s="35"/>
      <c r="H67" s="37"/>
      <c r="I67" s="35"/>
      <c r="J67" s="54"/>
      <c r="K67" s="55">
        <v>68.2085</v>
      </c>
      <c r="L67" s="55">
        <v>20</v>
      </c>
      <c r="M67" s="55">
        <v>3.5</v>
      </c>
      <c r="N67" s="55">
        <v>3.5</v>
      </c>
      <c r="O67" s="56">
        <v>0</v>
      </c>
      <c r="P67" s="57">
        <v>0</v>
      </c>
      <c r="Q67" s="66">
        <v>39.4199</v>
      </c>
      <c r="R67" s="67"/>
      <c r="S67" s="33"/>
      <c r="T67" s="33"/>
      <c r="U67" s="33"/>
    </row>
    <row r="68" s="18" customFormat="1" ht="14.3" customHeight="1" spans="1:21">
      <c r="A68" s="28" t="s">
        <v>39</v>
      </c>
      <c r="B68" s="29" t="s">
        <v>136</v>
      </c>
      <c r="C68" s="30" t="s">
        <v>137</v>
      </c>
      <c r="D68" s="30" t="s">
        <v>54</v>
      </c>
      <c r="E68" s="31">
        <v>3.3</v>
      </c>
      <c r="F68" s="28" t="s">
        <v>55</v>
      </c>
      <c r="G68" s="30" t="s">
        <v>56</v>
      </c>
      <c r="H68" s="32" t="s">
        <v>138</v>
      </c>
      <c r="I68" s="30" t="s">
        <v>139</v>
      </c>
      <c r="J68" s="50"/>
      <c r="K68" s="51">
        <v>76.0951</v>
      </c>
      <c r="L68" s="51">
        <v>44.6347</v>
      </c>
      <c r="M68" s="51">
        <v>3.3</v>
      </c>
      <c r="N68" s="51">
        <v>3.3</v>
      </c>
      <c r="O68" s="52">
        <f>SUM(O69:O73)</f>
        <v>0</v>
      </c>
      <c r="P68" s="52">
        <f>SUM(P69:P73)</f>
        <v>0</v>
      </c>
      <c r="Q68" s="64">
        <f>SUM(Q69:Q73)</f>
        <v>100.74339</v>
      </c>
      <c r="R68" s="65"/>
      <c r="S68" s="28" t="s">
        <v>55</v>
      </c>
      <c r="T68" s="28" t="s">
        <v>140</v>
      </c>
      <c r="U68" s="28"/>
    </row>
    <row r="69" s="19" customFormat="1" ht="14.3" customHeight="1" spans="1:21">
      <c r="A69" s="33"/>
      <c r="B69" s="34" t="s">
        <v>123</v>
      </c>
      <c r="C69" s="35"/>
      <c r="D69" s="35"/>
      <c r="E69" s="36">
        <v>0.3</v>
      </c>
      <c r="F69" s="33"/>
      <c r="G69" s="35"/>
      <c r="H69" s="37"/>
      <c r="I69" s="35"/>
      <c r="J69" s="54"/>
      <c r="K69" s="55">
        <v>10.3356</v>
      </c>
      <c r="L69" s="55">
        <v>3.5</v>
      </c>
      <c r="M69" s="55">
        <v>0.3</v>
      </c>
      <c r="N69" s="55">
        <v>0.3</v>
      </c>
      <c r="O69" s="56">
        <v>0</v>
      </c>
      <c r="P69" s="57">
        <v>0</v>
      </c>
      <c r="Q69" s="66">
        <v>8.296073</v>
      </c>
      <c r="R69" s="67"/>
      <c r="S69" s="33"/>
      <c r="T69" s="33"/>
      <c r="U69" s="33"/>
    </row>
    <row r="70" s="19" customFormat="1" ht="14.3" customHeight="1" spans="1:21">
      <c r="A70" s="33"/>
      <c r="B70" s="34" t="s">
        <v>80</v>
      </c>
      <c r="C70" s="35"/>
      <c r="D70" s="35"/>
      <c r="E70" s="36">
        <v>0.99</v>
      </c>
      <c r="F70" s="33"/>
      <c r="G70" s="35"/>
      <c r="H70" s="37"/>
      <c r="I70" s="35"/>
      <c r="J70" s="54"/>
      <c r="K70" s="55">
        <v>26.185</v>
      </c>
      <c r="L70" s="55">
        <v>12</v>
      </c>
      <c r="M70" s="55">
        <v>0.99</v>
      </c>
      <c r="N70" s="55">
        <v>0.99</v>
      </c>
      <c r="O70" s="56">
        <v>0</v>
      </c>
      <c r="P70" s="57">
        <v>0</v>
      </c>
      <c r="Q70" s="66">
        <v>20.1088</v>
      </c>
      <c r="R70" s="67"/>
      <c r="S70" s="33"/>
      <c r="T70" s="33"/>
      <c r="U70" s="33"/>
    </row>
    <row r="71" s="19" customFormat="1" ht="14.3" customHeight="1" spans="1:21">
      <c r="A71" s="33"/>
      <c r="B71" s="34" t="s">
        <v>77</v>
      </c>
      <c r="C71" s="35"/>
      <c r="D71" s="35"/>
      <c r="E71" s="36">
        <v>0.6</v>
      </c>
      <c r="F71" s="33"/>
      <c r="G71" s="35"/>
      <c r="H71" s="37"/>
      <c r="I71" s="35"/>
      <c r="J71" s="54"/>
      <c r="K71" s="55">
        <v>10.6137</v>
      </c>
      <c r="L71" s="55">
        <v>6.9988</v>
      </c>
      <c r="M71" s="55">
        <v>0.6</v>
      </c>
      <c r="N71" s="55">
        <v>0.6</v>
      </c>
      <c r="O71" s="56">
        <v>0</v>
      </c>
      <c r="P71" s="57">
        <v>0</v>
      </c>
      <c r="Q71" s="66">
        <v>10.942217</v>
      </c>
      <c r="R71" s="67"/>
      <c r="S71" s="33"/>
      <c r="T71" s="33"/>
      <c r="U71" s="33"/>
    </row>
    <row r="72" s="19" customFormat="1" ht="14.3" customHeight="1" spans="1:21">
      <c r="A72" s="33"/>
      <c r="B72" s="34" t="s">
        <v>141</v>
      </c>
      <c r="C72" s="35"/>
      <c r="D72" s="35"/>
      <c r="E72" s="36">
        <v>0.81</v>
      </c>
      <c r="F72" s="33"/>
      <c r="G72" s="35"/>
      <c r="H72" s="37"/>
      <c r="I72" s="35"/>
      <c r="J72" s="54"/>
      <c r="K72" s="55">
        <v>20.6409</v>
      </c>
      <c r="L72" s="55">
        <v>15.48</v>
      </c>
      <c r="M72" s="55">
        <v>0.81</v>
      </c>
      <c r="N72" s="55">
        <v>0.81</v>
      </c>
      <c r="O72" s="56">
        <v>0</v>
      </c>
      <c r="P72" s="57">
        <v>0</v>
      </c>
      <c r="Q72" s="66">
        <v>35.4064</v>
      </c>
      <c r="R72" s="67"/>
      <c r="S72" s="33"/>
      <c r="T72" s="33"/>
      <c r="U72" s="33"/>
    </row>
    <row r="73" s="19" customFormat="1" ht="14.3" customHeight="1" spans="1:21">
      <c r="A73" s="33"/>
      <c r="B73" s="34" t="s">
        <v>122</v>
      </c>
      <c r="C73" s="35"/>
      <c r="D73" s="35"/>
      <c r="E73" s="36">
        <v>0.6</v>
      </c>
      <c r="F73" s="33"/>
      <c r="G73" s="35"/>
      <c r="H73" s="37"/>
      <c r="I73" s="35"/>
      <c r="J73" s="54"/>
      <c r="K73" s="55">
        <v>8.3199</v>
      </c>
      <c r="L73" s="55">
        <v>6.6559</v>
      </c>
      <c r="M73" s="55">
        <v>0.6</v>
      </c>
      <c r="N73" s="55">
        <v>0.6</v>
      </c>
      <c r="O73" s="56">
        <v>0</v>
      </c>
      <c r="P73" s="57">
        <v>0</v>
      </c>
      <c r="Q73" s="66">
        <v>25.9899</v>
      </c>
      <c r="R73" s="67"/>
      <c r="S73" s="33"/>
      <c r="T73" s="33"/>
      <c r="U73" s="33"/>
    </row>
    <row r="74" s="18" customFormat="1" ht="14.3" customHeight="1" spans="1:21">
      <c r="A74" s="28" t="s">
        <v>39</v>
      </c>
      <c r="B74" s="29" t="s">
        <v>142</v>
      </c>
      <c r="C74" s="30" t="s">
        <v>143</v>
      </c>
      <c r="D74" s="30" t="s">
        <v>54</v>
      </c>
      <c r="E74" s="31">
        <v>1.51</v>
      </c>
      <c r="F74" s="28" t="s">
        <v>55</v>
      </c>
      <c r="G74" s="30" t="s">
        <v>101</v>
      </c>
      <c r="H74" s="32" t="s">
        <v>144</v>
      </c>
      <c r="I74" s="30" t="s">
        <v>73</v>
      </c>
      <c r="J74" s="50"/>
      <c r="K74" s="51">
        <v>69.549919</v>
      </c>
      <c r="L74" s="51">
        <v>37.43</v>
      </c>
      <c r="M74" s="51">
        <v>1.51</v>
      </c>
      <c r="N74" s="51">
        <v>1.51</v>
      </c>
      <c r="O74" s="52">
        <f>SUM(O75:O80)</f>
        <v>2.0719</v>
      </c>
      <c r="P74" s="52">
        <f>SUM(P75:P80)</f>
        <v>1.1803</v>
      </c>
      <c r="Q74" s="64">
        <f>SUM(Q75:Q80)</f>
        <v>109.471073</v>
      </c>
      <c r="R74" s="65"/>
      <c r="S74" s="28" t="s">
        <v>55</v>
      </c>
      <c r="T74" s="28" t="s">
        <v>145</v>
      </c>
      <c r="U74" s="28"/>
    </row>
    <row r="75" s="19" customFormat="1" ht="14.3" customHeight="1" spans="1:21">
      <c r="A75" s="33"/>
      <c r="B75" s="34" t="s">
        <v>75</v>
      </c>
      <c r="C75" s="35"/>
      <c r="D75" s="35"/>
      <c r="E75" s="36">
        <v>0.08</v>
      </c>
      <c r="F75" s="33"/>
      <c r="G75" s="35"/>
      <c r="H75" s="37"/>
      <c r="I75" s="35"/>
      <c r="J75" s="54"/>
      <c r="K75" s="61">
        <v>12.3273</v>
      </c>
      <c r="L75" s="61">
        <v>8.9</v>
      </c>
      <c r="M75" s="55">
        <v>0.08</v>
      </c>
      <c r="N75" s="55">
        <v>0.08</v>
      </c>
      <c r="O75" s="56">
        <v>1.3529</v>
      </c>
      <c r="P75" s="56">
        <v>0.6838</v>
      </c>
      <c r="Q75" s="66">
        <v>34.7306</v>
      </c>
      <c r="R75" s="67"/>
      <c r="S75" s="33"/>
      <c r="T75" s="33"/>
      <c r="U75" s="33"/>
    </row>
    <row r="76" s="19" customFormat="1" ht="14.3" customHeight="1" spans="1:21">
      <c r="A76" s="33"/>
      <c r="B76" s="34" t="s">
        <v>76</v>
      </c>
      <c r="C76" s="35"/>
      <c r="D76" s="35"/>
      <c r="E76" s="36">
        <v>0.08</v>
      </c>
      <c r="F76" s="33"/>
      <c r="G76" s="35"/>
      <c r="H76" s="37"/>
      <c r="I76" s="35"/>
      <c r="J76" s="54"/>
      <c r="K76" s="61">
        <v>8.934</v>
      </c>
      <c r="L76" s="61">
        <v>2.05</v>
      </c>
      <c r="M76" s="55">
        <v>0.08</v>
      </c>
      <c r="N76" s="55">
        <v>0.08</v>
      </c>
      <c r="O76" s="56">
        <v>0.719</v>
      </c>
      <c r="P76" s="57">
        <v>0.4965</v>
      </c>
      <c r="Q76" s="66">
        <v>13.68</v>
      </c>
      <c r="R76" s="67"/>
      <c r="S76" s="33"/>
      <c r="T76" s="33"/>
      <c r="U76" s="33"/>
    </row>
    <row r="77" s="19" customFormat="1" ht="14.3" customHeight="1" spans="1:21">
      <c r="A77" s="33"/>
      <c r="B77" s="34" t="s">
        <v>121</v>
      </c>
      <c r="C77" s="35"/>
      <c r="D77" s="35"/>
      <c r="E77" s="36">
        <v>0.7</v>
      </c>
      <c r="F77" s="33"/>
      <c r="G77" s="35"/>
      <c r="H77" s="37"/>
      <c r="I77" s="35"/>
      <c r="J77" s="54"/>
      <c r="K77" s="61">
        <v>20.6409</v>
      </c>
      <c r="L77" s="61">
        <v>15.48</v>
      </c>
      <c r="M77" s="55">
        <v>0.7</v>
      </c>
      <c r="N77" s="55">
        <v>0.7</v>
      </c>
      <c r="O77" s="56">
        <v>0</v>
      </c>
      <c r="P77" s="57">
        <v>0</v>
      </c>
      <c r="Q77" s="66">
        <v>35.4064</v>
      </c>
      <c r="R77" s="67"/>
      <c r="S77" s="33"/>
      <c r="T77" s="33"/>
      <c r="U77" s="33"/>
    </row>
    <row r="78" s="19" customFormat="1" ht="14.3" customHeight="1" spans="1:21">
      <c r="A78" s="33"/>
      <c r="B78" s="34" t="s">
        <v>79</v>
      </c>
      <c r="C78" s="35"/>
      <c r="D78" s="35"/>
      <c r="E78" s="36">
        <v>0.1388</v>
      </c>
      <c r="F78" s="33"/>
      <c r="G78" s="35"/>
      <c r="H78" s="37"/>
      <c r="I78" s="35"/>
      <c r="J78" s="54"/>
      <c r="K78" s="61">
        <v>12.950119</v>
      </c>
      <c r="L78" s="61">
        <v>6.3</v>
      </c>
      <c r="M78" s="55">
        <v>0.1388</v>
      </c>
      <c r="N78" s="55">
        <v>0.1388</v>
      </c>
      <c r="O78" s="56">
        <v>0</v>
      </c>
      <c r="P78" s="57">
        <v>0</v>
      </c>
      <c r="Q78" s="66">
        <v>14.8485</v>
      </c>
      <c r="R78" s="67"/>
      <c r="S78" s="33"/>
      <c r="T78" s="33"/>
      <c r="U78" s="33"/>
    </row>
    <row r="79" s="19" customFormat="1" ht="14.3" customHeight="1" spans="1:21">
      <c r="A79" s="33"/>
      <c r="B79" s="41" t="s">
        <v>123</v>
      </c>
      <c r="C79" s="35"/>
      <c r="D79" s="35"/>
      <c r="E79" s="36">
        <v>0.4112</v>
      </c>
      <c r="F79" s="33"/>
      <c r="G79" s="35"/>
      <c r="H79" s="37"/>
      <c r="I79" s="35"/>
      <c r="J79" s="54"/>
      <c r="K79" s="61">
        <v>10.3356</v>
      </c>
      <c r="L79" s="61">
        <v>3.5</v>
      </c>
      <c r="M79" s="55">
        <v>0.4112</v>
      </c>
      <c r="N79" s="55">
        <v>0.4112</v>
      </c>
      <c r="O79" s="56">
        <v>0</v>
      </c>
      <c r="P79" s="57">
        <v>0</v>
      </c>
      <c r="Q79" s="66">
        <v>8.296073</v>
      </c>
      <c r="R79" s="67"/>
      <c r="S79" s="33"/>
      <c r="T79" s="33"/>
      <c r="U79" s="33"/>
    </row>
    <row r="80" s="19" customFormat="1" ht="14.3" customHeight="1" spans="1:21">
      <c r="A80" s="33"/>
      <c r="B80" s="38" t="s">
        <v>78</v>
      </c>
      <c r="C80" s="35"/>
      <c r="D80" s="35"/>
      <c r="E80" s="36">
        <v>0.1</v>
      </c>
      <c r="F80" s="33"/>
      <c r="G80" s="35"/>
      <c r="H80" s="37"/>
      <c r="I80" s="35"/>
      <c r="J80" s="54"/>
      <c r="K80" s="61">
        <v>4.362</v>
      </c>
      <c r="L80" s="61">
        <v>1.2</v>
      </c>
      <c r="M80" s="55">
        <v>0.1</v>
      </c>
      <c r="N80" s="55">
        <v>0.1</v>
      </c>
      <c r="O80" s="56">
        <v>0</v>
      </c>
      <c r="P80" s="57">
        <v>0</v>
      </c>
      <c r="Q80" s="66">
        <v>2.5095</v>
      </c>
      <c r="R80" s="67"/>
      <c r="S80" s="33"/>
      <c r="T80" s="33"/>
      <c r="U80" s="33"/>
    </row>
    <row r="81" s="18" customFormat="1" ht="14.3" customHeight="1" spans="1:21">
      <c r="A81" s="28" t="s">
        <v>39</v>
      </c>
      <c r="B81" s="29" t="s">
        <v>146</v>
      </c>
      <c r="C81" s="30" t="s">
        <v>147</v>
      </c>
      <c r="D81" s="30" t="s">
        <v>54</v>
      </c>
      <c r="E81" s="31">
        <v>4.09</v>
      </c>
      <c r="F81" s="28" t="s">
        <v>55</v>
      </c>
      <c r="G81" s="30" t="s">
        <v>63</v>
      </c>
      <c r="H81" s="32" t="s">
        <v>148</v>
      </c>
      <c r="I81" s="30" t="s">
        <v>73</v>
      </c>
      <c r="J81" s="50"/>
      <c r="K81" s="51">
        <v>41.4493</v>
      </c>
      <c r="L81" s="51">
        <v>22.53</v>
      </c>
      <c r="M81" s="51">
        <v>4.09</v>
      </c>
      <c r="N81" s="51">
        <v>4.09</v>
      </c>
      <c r="O81" s="52">
        <f>SUM(O82:O84)</f>
        <v>0</v>
      </c>
      <c r="P81" s="52">
        <f>SUM(P82:P84)</f>
        <v>0</v>
      </c>
      <c r="Q81" s="64">
        <f>SUM(Q82:Q84)</f>
        <v>44.4683</v>
      </c>
      <c r="R81" s="65"/>
      <c r="S81" s="28" t="s">
        <v>55</v>
      </c>
      <c r="T81" s="28" t="s">
        <v>149</v>
      </c>
      <c r="U81" s="28"/>
    </row>
    <row r="82" s="19" customFormat="1" ht="14.3" customHeight="1" spans="1:21">
      <c r="A82" s="33"/>
      <c r="B82" s="34" t="s">
        <v>98</v>
      </c>
      <c r="C82" s="35"/>
      <c r="D82" s="35"/>
      <c r="E82" s="36">
        <v>1.38</v>
      </c>
      <c r="F82" s="33"/>
      <c r="G82" s="35"/>
      <c r="H82" s="37"/>
      <c r="I82" s="35"/>
      <c r="J82" s="54"/>
      <c r="K82" s="55">
        <v>10.9516</v>
      </c>
      <c r="L82" s="59">
        <v>7.2</v>
      </c>
      <c r="M82" s="55">
        <v>1.38</v>
      </c>
      <c r="N82" s="55">
        <v>1.38</v>
      </c>
      <c r="O82" s="56">
        <v>0</v>
      </c>
      <c r="P82" s="57">
        <v>0</v>
      </c>
      <c r="Q82" s="66">
        <v>17.3582</v>
      </c>
      <c r="R82" s="67"/>
      <c r="S82" s="33"/>
      <c r="T82" s="33"/>
      <c r="U82" s="33"/>
    </row>
    <row r="83" s="19" customFormat="1" ht="14.3" customHeight="1" spans="1:21">
      <c r="A83" s="33"/>
      <c r="B83" s="34" t="s">
        <v>150</v>
      </c>
      <c r="C83" s="35"/>
      <c r="D83" s="35"/>
      <c r="E83" s="36">
        <v>0.14</v>
      </c>
      <c r="F83" s="33"/>
      <c r="G83" s="35"/>
      <c r="H83" s="37"/>
      <c r="I83" s="35"/>
      <c r="J83" s="54"/>
      <c r="K83" s="55">
        <v>4.3127</v>
      </c>
      <c r="L83" s="55">
        <v>3.33</v>
      </c>
      <c r="M83" s="55">
        <v>0.14</v>
      </c>
      <c r="N83" s="55">
        <v>0.14</v>
      </c>
      <c r="O83" s="56">
        <v>0</v>
      </c>
      <c r="P83" s="57">
        <v>0</v>
      </c>
      <c r="Q83" s="66">
        <v>7.0013</v>
      </c>
      <c r="R83" s="67"/>
      <c r="S83" s="33"/>
      <c r="T83" s="33"/>
      <c r="U83" s="33"/>
    </row>
    <row r="84" s="19" customFormat="1" ht="14.3" customHeight="1" spans="1:21">
      <c r="A84" s="33"/>
      <c r="B84" s="34" t="s">
        <v>80</v>
      </c>
      <c r="C84" s="35"/>
      <c r="D84" s="35"/>
      <c r="E84" s="36">
        <v>2.57</v>
      </c>
      <c r="F84" s="33"/>
      <c r="G84" s="35"/>
      <c r="H84" s="37"/>
      <c r="I84" s="35"/>
      <c r="J84" s="54"/>
      <c r="K84" s="55">
        <v>26.185</v>
      </c>
      <c r="L84" s="55">
        <v>12</v>
      </c>
      <c r="M84" s="55">
        <v>2.57</v>
      </c>
      <c r="N84" s="55">
        <v>2.57</v>
      </c>
      <c r="O84" s="56">
        <v>0</v>
      </c>
      <c r="P84" s="57">
        <v>0</v>
      </c>
      <c r="Q84" s="66">
        <v>20.1088</v>
      </c>
      <c r="R84" s="67"/>
      <c r="S84" s="33"/>
      <c r="T84" s="33"/>
      <c r="U84" s="33"/>
    </row>
    <row r="85" s="18" customFormat="1" ht="14.3" customHeight="1" spans="1:21">
      <c r="A85" s="28" t="s">
        <v>39</v>
      </c>
      <c r="B85" s="29" t="s">
        <v>151</v>
      </c>
      <c r="C85" s="30" t="s">
        <v>152</v>
      </c>
      <c r="D85" s="30" t="s">
        <v>54</v>
      </c>
      <c r="E85" s="31">
        <v>1.2</v>
      </c>
      <c r="F85" s="28" t="s">
        <v>55</v>
      </c>
      <c r="G85" s="30" t="s">
        <v>56</v>
      </c>
      <c r="H85" s="32" t="s">
        <v>153</v>
      </c>
      <c r="I85" s="30" t="s">
        <v>65</v>
      </c>
      <c r="J85" s="50"/>
      <c r="K85" s="51">
        <v>6.8189</v>
      </c>
      <c r="L85" s="51">
        <v>5.03</v>
      </c>
      <c r="M85" s="51">
        <v>1.2</v>
      </c>
      <c r="N85" s="51">
        <v>1.2</v>
      </c>
      <c r="O85" s="52">
        <f>SUM(O86)</f>
        <v>0</v>
      </c>
      <c r="P85" s="52">
        <f>SUM(P86)</f>
        <v>0</v>
      </c>
      <c r="Q85" s="64">
        <f>SUM(Q86)</f>
        <v>14.8846</v>
      </c>
      <c r="R85" s="65"/>
      <c r="S85" s="28" t="s">
        <v>55</v>
      </c>
      <c r="T85" s="28" t="s">
        <v>154</v>
      </c>
      <c r="U85" s="28"/>
    </row>
    <row r="86" s="19" customFormat="1" ht="14.3" customHeight="1" spans="1:21">
      <c r="A86" s="33"/>
      <c r="B86" s="68" t="s">
        <v>155</v>
      </c>
      <c r="C86" s="35"/>
      <c r="D86" s="35"/>
      <c r="E86" s="36">
        <v>1.2</v>
      </c>
      <c r="F86" s="33"/>
      <c r="G86" s="35"/>
      <c r="H86" s="37"/>
      <c r="I86" s="35"/>
      <c r="J86" s="54"/>
      <c r="K86" s="55">
        <v>6.8189</v>
      </c>
      <c r="L86" s="55">
        <v>5.03</v>
      </c>
      <c r="M86" s="55">
        <v>1.2</v>
      </c>
      <c r="N86" s="55">
        <v>1.2</v>
      </c>
      <c r="O86" s="56">
        <v>0</v>
      </c>
      <c r="P86" s="57">
        <v>0</v>
      </c>
      <c r="Q86" s="66">
        <v>14.8846</v>
      </c>
      <c r="R86" s="67"/>
      <c r="S86" s="33"/>
      <c r="T86" s="33"/>
      <c r="U86" s="33"/>
    </row>
    <row r="87" s="18" customFormat="1" ht="14.3" customHeight="1" spans="1:21">
      <c r="A87" s="28" t="s">
        <v>39</v>
      </c>
      <c r="B87" s="29" t="s">
        <v>156</v>
      </c>
      <c r="C87" s="30" t="s">
        <v>157</v>
      </c>
      <c r="D87" s="30" t="s">
        <v>54</v>
      </c>
      <c r="E87" s="31">
        <v>0.61</v>
      </c>
      <c r="F87" s="28" t="s">
        <v>55</v>
      </c>
      <c r="G87" s="30" t="s">
        <v>83</v>
      </c>
      <c r="H87" s="32" t="s">
        <v>158</v>
      </c>
      <c r="I87" s="30" t="s">
        <v>65</v>
      </c>
      <c r="J87" s="50"/>
      <c r="K87" s="51">
        <v>31.6608</v>
      </c>
      <c r="L87" s="51">
        <v>13.755</v>
      </c>
      <c r="M87" s="51">
        <v>0.61</v>
      </c>
      <c r="N87" s="51">
        <v>0.61</v>
      </c>
      <c r="O87" s="52">
        <f>SUM(O88:O90)</f>
        <v>0</v>
      </c>
      <c r="P87" s="52">
        <f>SUM(P88:P90)</f>
        <v>0</v>
      </c>
      <c r="Q87" s="64">
        <f>SUM(Q88:Q90)</f>
        <v>34.1707</v>
      </c>
      <c r="R87" s="65"/>
      <c r="S87" s="28" t="s">
        <v>55</v>
      </c>
      <c r="T87" s="28" t="s">
        <v>159</v>
      </c>
      <c r="U87" s="28"/>
    </row>
    <row r="88" s="19" customFormat="1" ht="14.3" customHeight="1" spans="1:21">
      <c r="A88" s="33"/>
      <c r="B88" s="69" t="s">
        <v>68</v>
      </c>
      <c r="C88" s="70"/>
      <c r="D88" s="70"/>
      <c r="E88" s="71">
        <v>0.1</v>
      </c>
      <c r="F88" s="33"/>
      <c r="G88" s="70"/>
      <c r="H88" s="72"/>
      <c r="I88" s="70"/>
      <c r="J88" s="81"/>
      <c r="K88" s="60">
        <v>11.644</v>
      </c>
      <c r="L88" s="60">
        <v>2</v>
      </c>
      <c r="M88" s="58">
        <v>0.1</v>
      </c>
      <c r="N88" s="58">
        <v>0.1</v>
      </c>
      <c r="O88" s="82">
        <v>0</v>
      </c>
      <c r="P88" s="83">
        <v>0</v>
      </c>
      <c r="Q88" s="66">
        <v>9.9384</v>
      </c>
      <c r="R88" s="67"/>
      <c r="S88" s="33"/>
      <c r="T88" s="33"/>
      <c r="U88" s="33"/>
    </row>
    <row r="89" s="19" customFormat="1" ht="14.3" customHeight="1" spans="1:21">
      <c r="A89" s="33"/>
      <c r="B89" s="34" t="s">
        <v>110</v>
      </c>
      <c r="C89" s="35"/>
      <c r="D89" s="35"/>
      <c r="E89" s="36">
        <v>0.1</v>
      </c>
      <c r="F89" s="33"/>
      <c r="G89" s="35"/>
      <c r="H89" s="37"/>
      <c r="I89" s="35"/>
      <c r="J89" s="54"/>
      <c r="K89" s="61">
        <v>7.5319</v>
      </c>
      <c r="L89" s="55">
        <v>2.195</v>
      </c>
      <c r="M89" s="55">
        <v>0.1</v>
      </c>
      <c r="N89" s="55">
        <v>0.1</v>
      </c>
      <c r="O89" s="56">
        <v>0</v>
      </c>
      <c r="P89" s="57">
        <v>0</v>
      </c>
      <c r="Q89" s="66">
        <v>9.3477</v>
      </c>
      <c r="R89" s="67"/>
      <c r="S89" s="33"/>
      <c r="T89" s="33"/>
      <c r="U89" s="33"/>
    </row>
    <row r="90" s="19" customFormat="1" ht="14.3" customHeight="1" spans="1:21">
      <c r="A90" s="33"/>
      <c r="B90" s="68" t="s">
        <v>155</v>
      </c>
      <c r="C90" s="70"/>
      <c r="D90" s="70"/>
      <c r="E90" s="71">
        <v>0.41</v>
      </c>
      <c r="F90" s="33"/>
      <c r="G90" s="70"/>
      <c r="H90" s="72"/>
      <c r="I90" s="70"/>
      <c r="J90" s="81"/>
      <c r="K90" s="55">
        <v>6.8189</v>
      </c>
      <c r="L90" s="55">
        <v>5.03</v>
      </c>
      <c r="M90" s="58">
        <v>0.41</v>
      </c>
      <c r="N90" s="58">
        <v>0.41</v>
      </c>
      <c r="O90" s="82">
        <v>0</v>
      </c>
      <c r="P90" s="83">
        <v>0</v>
      </c>
      <c r="Q90" s="66">
        <v>14.8846</v>
      </c>
      <c r="R90" s="67"/>
      <c r="S90" s="33"/>
      <c r="T90" s="33"/>
      <c r="U90" s="33"/>
    </row>
    <row r="91" s="18" customFormat="1" ht="14.3" customHeight="1" spans="1:21">
      <c r="A91" s="28" t="s">
        <v>39</v>
      </c>
      <c r="B91" s="29" t="s">
        <v>160</v>
      </c>
      <c r="C91" s="73" t="s">
        <v>161</v>
      </c>
      <c r="D91" s="73" t="s">
        <v>54</v>
      </c>
      <c r="E91" s="74">
        <v>1.34</v>
      </c>
      <c r="F91" s="28" t="s">
        <v>55</v>
      </c>
      <c r="G91" s="73" t="s">
        <v>83</v>
      </c>
      <c r="H91" s="75" t="s">
        <v>162</v>
      </c>
      <c r="I91" s="73" t="s">
        <v>139</v>
      </c>
      <c r="J91" s="84"/>
      <c r="K91" s="85">
        <v>38.7865</v>
      </c>
      <c r="L91" s="85">
        <v>24.6738</v>
      </c>
      <c r="M91" s="85">
        <v>1.34</v>
      </c>
      <c r="N91" s="85">
        <v>1.34</v>
      </c>
      <c r="O91" s="86">
        <f>SUM(O92:O94)</f>
        <v>0</v>
      </c>
      <c r="P91" s="86">
        <f>SUM(P92:P94)</f>
        <v>0</v>
      </c>
      <c r="Q91" s="64">
        <f>SUM(Q92:Q94)</f>
        <v>55.696317</v>
      </c>
      <c r="R91" s="65"/>
      <c r="S91" s="28" t="s">
        <v>55</v>
      </c>
      <c r="T91" s="28" t="s">
        <v>163</v>
      </c>
      <c r="U91" s="28"/>
    </row>
    <row r="92" s="19" customFormat="1" ht="14.3" customHeight="1" spans="1:21">
      <c r="A92" s="76"/>
      <c r="B92" s="34" t="s">
        <v>77</v>
      </c>
      <c r="C92" s="67"/>
      <c r="D92" s="67"/>
      <c r="E92" s="77">
        <v>0.3588</v>
      </c>
      <c r="F92" s="78"/>
      <c r="G92" s="67"/>
      <c r="H92" s="79"/>
      <c r="I92" s="67"/>
      <c r="J92" s="87"/>
      <c r="K92" s="61">
        <v>10.6137</v>
      </c>
      <c r="L92" s="55">
        <v>6.9988</v>
      </c>
      <c r="M92" s="66">
        <v>0.3588</v>
      </c>
      <c r="N92" s="66">
        <v>0.3588</v>
      </c>
      <c r="O92" s="56">
        <v>0</v>
      </c>
      <c r="P92" s="57">
        <v>0</v>
      </c>
      <c r="Q92" s="66">
        <v>10.942217</v>
      </c>
      <c r="R92" s="67"/>
      <c r="S92" s="76"/>
      <c r="T92" s="76"/>
      <c r="U92" s="76"/>
    </row>
    <row r="93" s="19" customFormat="1" ht="14.3" customHeight="1" spans="1:21">
      <c r="A93" s="76"/>
      <c r="B93" s="34" t="s">
        <v>121</v>
      </c>
      <c r="C93" s="67"/>
      <c r="D93" s="67"/>
      <c r="E93" s="77">
        <v>0.9095</v>
      </c>
      <c r="F93" s="78"/>
      <c r="G93" s="67"/>
      <c r="H93" s="79"/>
      <c r="I93" s="67"/>
      <c r="J93" s="87"/>
      <c r="K93" s="61">
        <v>20.6409</v>
      </c>
      <c r="L93" s="55">
        <v>15.48</v>
      </c>
      <c r="M93" s="66">
        <v>0.9095</v>
      </c>
      <c r="N93" s="66">
        <v>0.9095</v>
      </c>
      <c r="O93" s="66">
        <v>0</v>
      </c>
      <c r="P93" s="57">
        <v>0</v>
      </c>
      <c r="Q93" s="66">
        <v>35.4064</v>
      </c>
      <c r="R93" s="67"/>
      <c r="S93" s="76"/>
      <c r="T93" s="76"/>
      <c r="U93" s="76"/>
    </row>
    <row r="94" s="19" customFormat="1" ht="14.3" customHeight="1" spans="1:21">
      <c r="A94" s="33"/>
      <c r="B94" s="34" t="s">
        <v>110</v>
      </c>
      <c r="C94" s="35"/>
      <c r="D94" s="35"/>
      <c r="E94" s="36">
        <v>0.0717</v>
      </c>
      <c r="F94" s="33"/>
      <c r="G94" s="35"/>
      <c r="H94" s="37"/>
      <c r="I94" s="35"/>
      <c r="J94" s="54"/>
      <c r="K94" s="61">
        <v>7.5319</v>
      </c>
      <c r="L94" s="55">
        <v>2.195</v>
      </c>
      <c r="M94" s="55">
        <v>0.0717</v>
      </c>
      <c r="N94" s="55">
        <v>0.0717</v>
      </c>
      <c r="O94" s="56">
        <v>0</v>
      </c>
      <c r="P94" s="57">
        <v>0</v>
      </c>
      <c r="Q94" s="66">
        <v>9.3477</v>
      </c>
      <c r="R94" s="67"/>
      <c r="S94" s="33"/>
      <c r="T94" s="33"/>
      <c r="U94" s="33"/>
    </row>
    <row r="95" ht="14.3" customHeight="1" spans="2:12">
      <c r="B95" s="80" t="s">
        <v>164</v>
      </c>
      <c r="C95" s="23"/>
      <c r="D95" s="23"/>
      <c r="E95" s="23"/>
      <c r="F95" s="23"/>
      <c r="G95" s="23"/>
      <c r="H95" s="23"/>
      <c r="I95" s="23"/>
      <c r="J95" s="23"/>
      <c r="K95" s="88"/>
      <c r="L95" s="88"/>
    </row>
  </sheetData>
  <autoFilter ref="A8:U95">
    <extLst/>
  </autoFilter>
  <mergeCells count="10">
    <mergeCell ref="B5:R5"/>
    <mergeCell ref="C7:I7"/>
    <mergeCell ref="K7:L7"/>
    <mergeCell ref="M7:N7"/>
    <mergeCell ref="B95:L95"/>
    <mergeCell ref="J7:J8"/>
    <mergeCell ref="O7:O8"/>
    <mergeCell ref="P7:P8"/>
    <mergeCell ref="Q7:Q8"/>
    <mergeCell ref="R7:R8"/>
  </mergeCells>
  <pageMargins left="0.75" right="0.75" top="0.268999993801117" bottom="0.268999993801117" header="0" footer="0"/>
  <pageSetup paperSize="8" scale="63" orientation="landscape"/>
  <headerFooter/>
  <ignoredErrors>
    <ignoredError sqref="O32:Q32 O8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10"/>
  <sheetViews>
    <sheetView workbookViewId="0">
      <pane ySplit="8" topLeftCell="A9" activePane="bottomLeft" state="frozen"/>
      <selection/>
      <selection pane="bottomLeft" activeCell="B5" sqref="B5:G5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165</v>
      </c>
      <c r="C1" s="1" t="s">
        <v>166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167</v>
      </c>
      <c r="G2" s="1" t="s">
        <v>168</v>
      </c>
      <c r="H2" s="1" t="s">
        <v>8</v>
      </c>
    </row>
    <row r="3" hidden="1" spans="1:9">
      <c r="A3" s="1">
        <v>0</v>
      </c>
      <c r="C3" s="1" t="s">
        <v>9</v>
      </c>
      <c r="D3" s="1" t="s">
        <v>169</v>
      </c>
      <c r="E3" s="1" t="s">
        <v>22</v>
      </c>
      <c r="F3" s="1" t="s">
        <v>170</v>
      </c>
      <c r="G3" s="1" t="s">
        <v>171</v>
      </c>
      <c r="H3" s="1" t="s">
        <v>172</v>
      </c>
      <c r="I3" s="1" t="s">
        <v>172</v>
      </c>
    </row>
    <row r="4" ht="14.3" customHeight="1" spans="1:2">
      <c r="A4" s="1">
        <v>0</v>
      </c>
      <c r="B4" s="1" t="s">
        <v>173</v>
      </c>
    </row>
    <row r="5" ht="27.85" customHeight="1" spans="1:7">
      <c r="A5" s="1">
        <v>0</v>
      </c>
      <c r="B5" s="2" t="s">
        <v>174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175</v>
      </c>
      <c r="C7" s="5" t="s">
        <v>176</v>
      </c>
      <c r="D7" s="5"/>
      <c r="F7" s="6" t="s">
        <v>177</v>
      </c>
      <c r="G7" s="6"/>
    </row>
    <row r="8" ht="19.9" customHeight="1" spans="1:7">
      <c r="A8" s="1">
        <v>0</v>
      </c>
      <c r="B8" s="4"/>
      <c r="C8" s="7" t="s">
        <v>31</v>
      </c>
      <c r="D8" s="7" t="s">
        <v>178</v>
      </c>
      <c r="F8" s="7" t="s">
        <v>179</v>
      </c>
      <c r="G8" s="8" t="s">
        <v>178</v>
      </c>
    </row>
    <row r="9" ht="17.3" customHeight="1" spans="1:7">
      <c r="A9" s="1">
        <v>0</v>
      </c>
      <c r="B9" s="9" t="s">
        <v>180</v>
      </c>
      <c r="C9" s="10"/>
      <c r="D9" s="11">
        <v>0</v>
      </c>
      <c r="F9" s="10"/>
      <c r="G9" s="12">
        <v>0</v>
      </c>
    </row>
    <row r="10" ht="17.3" customHeight="1" spans="1:9">
      <c r="A10" s="1" t="s">
        <v>39</v>
      </c>
      <c r="B10" s="17"/>
      <c r="C10" s="14"/>
      <c r="D10" s="15"/>
      <c r="E10" s="1"/>
      <c r="F10" s="14"/>
      <c r="G10" s="16"/>
      <c r="H10" s="1"/>
      <c r="I10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29"/>
  <sheetViews>
    <sheetView topLeftCell="B4" workbookViewId="0">
      <selection activeCell="C4" sqref="C4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165</v>
      </c>
      <c r="C1" s="1" t="s">
        <v>181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167</v>
      </c>
      <c r="G2" s="1" t="s">
        <v>168</v>
      </c>
      <c r="H2" s="1" t="s">
        <v>43</v>
      </c>
    </row>
    <row r="3" hidden="1" spans="1:8">
      <c r="A3" s="1">
        <v>0</v>
      </c>
      <c r="C3" s="1" t="s">
        <v>9</v>
      </c>
      <c r="D3" s="1" t="s">
        <v>169</v>
      </c>
      <c r="E3" s="1" t="s">
        <v>22</v>
      </c>
      <c r="F3" s="1" t="s">
        <v>170</v>
      </c>
      <c r="G3" s="1" t="s">
        <v>171</v>
      </c>
      <c r="H3" s="1" t="s">
        <v>172</v>
      </c>
    </row>
    <row r="4" ht="14.3" customHeight="1" spans="1:2">
      <c r="A4" s="1">
        <v>0</v>
      </c>
      <c r="B4" s="1" t="s">
        <v>182</v>
      </c>
    </row>
    <row r="5" ht="27.85" customHeight="1" spans="1:7">
      <c r="A5" s="1">
        <v>0</v>
      </c>
      <c r="B5" s="2" t="s">
        <v>183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175</v>
      </c>
      <c r="C7" s="5" t="s">
        <v>184</v>
      </c>
      <c r="D7" s="5"/>
      <c r="F7" s="6" t="s">
        <v>185</v>
      </c>
      <c r="G7" s="6"/>
    </row>
    <row r="8" ht="19.9" customHeight="1" spans="1:7">
      <c r="A8" s="1">
        <v>0</v>
      </c>
      <c r="B8" s="4"/>
      <c r="C8" s="7" t="s">
        <v>31</v>
      </c>
      <c r="D8" s="7" t="s">
        <v>178</v>
      </c>
      <c r="F8" s="7" t="s">
        <v>179</v>
      </c>
      <c r="G8" s="8" t="s">
        <v>178</v>
      </c>
    </row>
    <row r="9" ht="17.3" customHeight="1" spans="1:8">
      <c r="A9" s="1">
        <v>0</v>
      </c>
      <c r="B9" s="9" t="s">
        <v>180</v>
      </c>
      <c r="C9" s="10"/>
      <c r="D9" s="11">
        <v>39.61</v>
      </c>
      <c r="E9" s="1"/>
      <c r="F9" s="10"/>
      <c r="G9" s="12">
        <v>39.61</v>
      </c>
      <c r="H9" s="1"/>
    </row>
    <row r="10" ht="19.55" customHeight="1" spans="1:8">
      <c r="A10" s="1" t="s">
        <v>39</v>
      </c>
      <c r="B10" s="13"/>
      <c r="C10" s="14" t="s">
        <v>131</v>
      </c>
      <c r="D10" s="15">
        <v>9.7695</v>
      </c>
      <c r="E10" s="14" t="s">
        <v>134</v>
      </c>
      <c r="F10" s="14"/>
      <c r="G10" s="16"/>
      <c r="H10" s="1"/>
    </row>
    <row r="11" ht="19.55" customHeight="1" spans="1:8">
      <c r="A11" s="1" t="s">
        <v>39</v>
      </c>
      <c r="B11" s="13"/>
      <c r="C11" s="14" t="s">
        <v>116</v>
      </c>
      <c r="D11" s="15">
        <v>2.56</v>
      </c>
      <c r="E11" s="14" t="s">
        <v>120</v>
      </c>
      <c r="F11" s="14"/>
      <c r="G11" s="16"/>
      <c r="H11" s="1"/>
    </row>
    <row r="12" ht="19.55" customHeight="1" spans="1:8">
      <c r="A12" s="1" t="s">
        <v>39</v>
      </c>
      <c r="B12" s="13"/>
      <c r="C12" s="14" t="s">
        <v>99</v>
      </c>
      <c r="D12" s="15">
        <v>0.88</v>
      </c>
      <c r="E12" s="14" t="s">
        <v>103</v>
      </c>
      <c r="F12" s="14"/>
      <c r="G12" s="16"/>
      <c r="H12" s="1"/>
    </row>
    <row r="13" ht="19.55" customHeight="1" spans="1:8">
      <c r="A13" s="1" t="s">
        <v>39</v>
      </c>
      <c r="B13" s="13"/>
      <c r="C13" s="14" t="s">
        <v>81</v>
      </c>
      <c r="D13" s="15">
        <v>0.9</v>
      </c>
      <c r="E13" s="14" t="s">
        <v>85</v>
      </c>
      <c r="F13" s="14"/>
      <c r="G13" s="16"/>
      <c r="H13" s="1"/>
    </row>
    <row r="14" ht="19.55" customHeight="1" spans="1:8">
      <c r="A14" s="1" t="s">
        <v>39</v>
      </c>
      <c r="B14" s="13"/>
      <c r="C14" s="14" t="s">
        <v>52</v>
      </c>
      <c r="D14" s="15">
        <v>0.1</v>
      </c>
      <c r="E14" s="14" t="s">
        <v>59</v>
      </c>
      <c r="F14" s="14"/>
      <c r="G14" s="16"/>
      <c r="H14" s="1"/>
    </row>
    <row r="15" ht="19.55" customHeight="1" spans="1:8">
      <c r="A15" s="1" t="s">
        <v>39</v>
      </c>
      <c r="B15" s="13"/>
      <c r="C15" s="14" t="s">
        <v>156</v>
      </c>
      <c r="D15" s="15">
        <v>0.61</v>
      </c>
      <c r="E15" s="14" t="s">
        <v>159</v>
      </c>
      <c r="F15" s="14"/>
      <c r="G15" s="16"/>
      <c r="H15" s="1"/>
    </row>
    <row r="16" ht="19.55" customHeight="1" spans="1:8">
      <c r="A16" s="1" t="s">
        <v>39</v>
      </c>
      <c r="B16" s="13"/>
      <c r="C16" s="14" t="s">
        <v>142</v>
      </c>
      <c r="D16" s="15">
        <v>1.51</v>
      </c>
      <c r="E16" s="14" t="s">
        <v>145</v>
      </c>
      <c r="F16" s="14"/>
      <c r="G16" s="16"/>
      <c r="H16" s="1"/>
    </row>
    <row r="17" ht="19.55" customHeight="1" spans="1:8">
      <c r="A17" s="1" t="s">
        <v>39</v>
      </c>
      <c r="B17" s="13"/>
      <c r="C17" s="14" t="s">
        <v>128</v>
      </c>
      <c r="D17" s="15">
        <v>1.74</v>
      </c>
      <c r="E17" s="14" t="s">
        <v>130</v>
      </c>
      <c r="F17" s="14"/>
      <c r="G17" s="16"/>
      <c r="H17" s="1"/>
    </row>
    <row r="18" ht="19.55" customHeight="1" spans="1:8">
      <c r="A18" s="1" t="s">
        <v>39</v>
      </c>
      <c r="B18" s="13"/>
      <c r="C18" s="14" t="s">
        <v>112</v>
      </c>
      <c r="D18" s="15">
        <v>1.4</v>
      </c>
      <c r="E18" s="14" t="s">
        <v>115</v>
      </c>
      <c r="F18" s="14"/>
      <c r="G18" s="16"/>
      <c r="H18" s="1"/>
    </row>
    <row r="19" ht="19.55" customHeight="1" spans="1:8">
      <c r="A19" s="1" t="s">
        <v>39</v>
      </c>
      <c r="B19" s="13"/>
      <c r="C19" s="14" t="s">
        <v>93</v>
      </c>
      <c r="D19" s="15">
        <v>2.9305</v>
      </c>
      <c r="E19" s="14" t="s">
        <v>96</v>
      </c>
      <c r="F19" s="14"/>
      <c r="G19" s="16"/>
      <c r="H19" s="1"/>
    </row>
    <row r="20" ht="19.55" customHeight="1" spans="1:8">
      <c r="A20" s="1" t="s">
        <v>39</v>
      </c>
      <c r="B20" s="13"/>
      <c r="C20" s="14" t="s">
        <v>69</v>
      </c>
      <c r="D20" s="15">
        <v>2.77</v>
      </c>
      <c r="E20" s="14" t="s">
        <v>74</v>
      </c>
      <c r="F20" s="14"/>
      <c r="G20" s="16"/>
      <c r="H20" s="1"/>
    </row>
    <row r="21" ht="19.55" customHeight="1" spans="1:8">
      <c r="A21" s="1" t="s">
        <v>39</v>
      </c>
      <c r="B21" s="13"/>
      <c r="C21" s="14"/>
      <c r="D21" s="15"/>
      <c r="E21" s="14"/>
      <c r="F21" s="14" t="s">
        <v>186</v>
      </c>
      <c r="G21" s="16">
        <v>39.61</v>
      </c>
      <c r="H21" s="1" t="s">
        <v>187</v>
      </c>
    </row>
    <row r="22" ht="19.55" customHeight="1" spans="1:8">
      <c r="A22" s="1" t="s">
        <v>39</v>
      </c>
      <c r="B22" s="13"/>
      <c r="C22" s="14" t="s">
        <v>151</v>
      </c>
      <c r="D22" s="15">
        <v>1.2</v>
      </c>
      <c r="E22" s="14" t="s">
        <v>154</v>
      </c>
      <c r="F22" s="14"/>
      <c r="G22" s="16"/>
      <c r="H22" s="1"/>
    </row>
    <row r="23" ht="19.55" customHeight="1" spans="1:8">
      <c r="A23" s="1" t="s">
        <v>39</v>
      </c>
      <c r="B23" s="13"/>
      <c r="C23" s="14" t="s">
        <v>136</v>
      </c>
      <c r="D23" s="15">
        <v>3.3</v>
      </c>
      <c r="E23" s="14" t="s">
        <v>140</v>
      </c>
      <c r="F23" s="14"/>
      <c r="G23" s="16"/>
      <c r="H23" s="1"/>
    </row>
    <row r="24" ht="19.55" customHeight="1" spans="1:8">
      <c r="A24" s="1" t="s">
        <v>39</v>
      </c>
      <c r="B24" s="13"/>
      <c r="C24" s="14" t="s">
        <v>124</v>
      </c>
      <c r="D24" s="15">
        <v>0.1</v>
      </c>
      <c r="E24" s="14" t="s">
        <v>127</v>
      </c>
      <c r="F24" s="14"/>
      <c r="G24" s="16"/>
      <c r="H24" s="1"/>
    </row>
    <row r="25" ht="19.55" customHeight="1" spans="1:8">
      <c r="A25" s="1" t="s">
        <v>39</v>
      </c>
      <c r="B25" s="13"/>
      <c r="C25" s="14" t="s">
        <v>106</v>
      </c>
      <c r="D25" s="15">
        <v>3.25</v>
      </c>
      <c r="E25" s="14" t="s">
        <v>109</v>
      </c>
      <c r="F25" s="14"/>
      <c r="G25" s="16"/>
      <c r="H25" s="1"/>
    </row>
    <row r="26" ht="19.55" customHeight="1" spans="1:8">
      <c r="A26" s="1" t="s">
        <v>39</v>
      </c>
      <c r="B26" s="13"/>
      <c r="C26" s="14" t="s">
        <v>86</v>
      </c>
      <c r="D26" s="15">
        <v>0.2</v>
      </c>
      <c r="E26" s="14" t="s">
        <v>91</v>
      </c>
      <c r="F26" s="14"/>
      <c r="G26" s="16"/>
      <c r="H26" s="1"/>
    </row>
    <row r="27" ht="19.55" customHeight="1" spans="1:8">
      <c r="A27" s="1" t="s">
        <v>39</v>
      </c>
      <c r="B27" s="13"/>
      <c r="C27" s="14" t="s">
        <v>61</v>
      </c>
      <c r="D27" s="15">
        <v>0.96</v>
      </c>
      <c r="E27" s="14" t="s">
        <v>66</v>
      </c>
      <c r="F27" s="14"/>
      <c r="G27" s="16"/>
      <c r="H27" s="1"/>
    </row>
    <row r="28" ht="19.55" customHeight="1" spans="1:8">
      <c r="A28" s="1" t="s">
        <v>39</v>
      </c>
      <c r="B28" s="13"/>
      <c r="C28" s="14" t="s">
        <v>160</v>
      </c>
      <c r="D28" s="15">
        <v>1.34</v>
      </c>
      <c r="E28" s="14" t="s">
        <v>163</v>
      </c>
      <c r="F28" s="14"/>
      <c r="G28" s="16"/>
      <c r="H28" s="1"/>
    </row>
    <row r="29" ht="19.55" customHeight="1" spans="1:8">
      <c r="A29" s="1" t="s">
        <v>39</v>
      </c>
      <c r="B29" s="13"/>
      <c r="C29" s="14" t="s">
        <v>146</v>
      </c>
      <c r="D29" s="15">
        <v>4.09</v>
      </c>
      <c r="E29" s="14" t="s">
        <v>149</v>
      </c>
      <c r="F29" s="14"/>
      <c r="G29" s="16"/>
      <c r="H29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表1-1 新增地方政府一般债券情况表</vt:lpstr>
      <vt:lpstr>表1-2 新增地方政府专项债券情况表</vt:lpstr>
      <vt:lpstr>表1-3 新增地方政府一般债券资金收支情况表</vt:lpstr>
      <vt:lpstr>表1-4 新增地方政府专项债券资金收支情况表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李蕴倩</cp:lastModifiedBy>
  <dcterms:created xsi:type="dcterms:W3CDTF">2024-04-02T09:34:00Z</dcterms:created>
  <dcterms:modified xsi:type="dcterms:W3CDTF">2024-04-16T07:55:26Z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